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/>
  </bookViews>
  <sheets>
    <sheet name="Доходы 2025" sheetId="1" r:id="rId1"/>
  </sheets>
  <definedNames>
    <definedName name="_xlnm.Print_Area" localSheetId="0">'Доходы 2025'!$A$1:$C$94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1" l="1"/>
  <c r="C77" i="1"/>
  <c r="C70" i="1"/>
  <c r="C43" i="1"/>
  <c r="C41" i="1"/>
  <c r="C85" i="1" l="1"/>
  <c r="C81" i="1"/>
  <c r="C78" i="1"/>
  <c r="C83" i="1" l="1"/>
  <c r="C80" i="1" s="1"/>
  <c r="C90" i="1" l="1"/>
  <c r="C88" i="1" l="1"/>
  <c r="C87" i="1" s="1"/>
  <c r="C19" i="1"/>
  <c r="C18" i="1" s="1"/>
  <c r="C25" i="1"/>
  <c r="C28" i="1"/>
  <c r="C31" i="1"/>
  <c r="C23" i="1"/>
  <c r="C38" i="1"/>
  <c r="C49" i="1"/>
  <c r="C48" i="1" s="1"/>
  <c r="C57" i="1"/>
  <c r="C56" i="1" s="1"/>
  <c r="C60" i="1"/>
  <c r="C59" i="1" s="1"/>
  <c r="C72" i="1"/>
  <c r="C69" i="1" s="1"/>
  <c r="C75" i="1"/>
  <c r="C74" i="1" s="1"/>
  <c r="C68" i="1" l="1"/>
  <c r="C67" i="1" s="1"/>
  <c r="C24" i="1"/>
  <c r="C45" i="1"/>
  <c r="C55" i="1"/>
  <c r="C40" i="1"/>
  <c r="C37" i="1" s="1"/>
  <c r="C94" i="1" l="1"/>
</calcChain>
</file>

<file path=xl/sharedStrings.xml><?xml version="1.0" encoding="utf-8"?>
<sst xmlns="http://schemas.openxmlformats.org/spreadsheetml/2006/main" count="171" uniqueCount="165">
  <si>
    <t>ВСЕГО ДОХОДОВ</t>
  </si>
  <si>
    <t>000 8 50 00000 00 0000 000</t>
  </si>
  <si>
    <t>Субсидии бюджетам муниципальных районов на строительство, модернизацию, ремонт и содержание автомобильных дорог в поселениях(за исключением автомобильных дорог федерального значения)</t>
  </si>
  <si>
    <t>000 2 02 02041 05 0000 151</t>
  </si>
  <si>
    <t>Субсидии бюджетам на строительство, модернизацию, ремонт и содержание автомобильных дорог в поселениях(за исключением автомобильных дорог федерального значения)</t>
  </si>
  <si>
    <t>000 2 02 02041 00 0000 151</t>
  </si>
  <si>
    <t>СУБСИДИИ БЮДЖЕТАМ СУБЪЕКТОВ РОССИЙСКОЙ ФЕДЕРАЦИИ И МУНИЦИПАЛЬНЫХ ОБРАЗОВАНИЙ ( МЕЖБЮДЖЕТНЫЕ СУБСИДИИ)</t>
  </si>
  <si>
    <t>000 2 02 02000 00 0000 151</t>
  </si>
  <si>
    <t>БЕЗВОЗМЕЗДНЫЕ ПОСТУПЛЕНИЯ ОТ ДРУГИХ БЮДЖЕТОВ БЮДЖЕТНОЙ СИСИТЕМЫ РОССИЙСКОЙ ФЕДЕРАЦИИ</t>
  </si>
  <si>
    <t>000 2 02 00000 00 0000 000</t>
  </si>
  <si>
    <t>БЕЗВОЗМЕЗДНЫЕ ПОСТУПЛЕНИЯ</t>
  </si>
  <si>
    <t xml:space="preserve">000 2 00 00000 00 0000 000 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</si>
  <si>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прошлых лет из бюджетов поселений</t>
  </si>
  <si>
    <t>000 118 05030 05 0000 151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</si>
  <si>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 прошлых лет</t>
  </si>
  <si>
    <t>000 118 05000 05 0000 000</t>
  </si>
  <si>
    <t>ДОХОДЫ БЮДЖЕТОВ БЮДЖЕТНОЙ СИСТЕМЫ РОССИЙСКОЙ ФЕДЕРАЦИИ ОТ ВОЗВРАТА ОСТАТКОВ СУБСИДИЙ И СУБВЕНЦИЙ И ИНЫХ МЕЖБЮДЖЕТНЫХ ТРАНСФЕРТОВ, ИМЕЮЩИХ ЦЕЛЕВОЕ НАЗНАЧЕНИЕ, ПРОШЛЫХ ЛЕТ</t>
  </si>
  <si>
    <t>000 118 00000 00 0000 000</t>
  </si>
  <si>
    <t>Доходы от продажи земельных участков, находящихся в собственности муниципальных районов ( за исключением земельных участков муниципальных автономных учреждений)</t>
  </si>
  <si>
    <t>000 1 14 06025 05 0000 430</t>
  </si>
  <si>
    <t>Доходы от продажи земельных участков, государственная собственность на которые  разграничена (за исключением земельных участков автономных учреждений)</t>
  </si>
  <si>
    <t>000 1 14 06020 00 0000 430</t>
  </si>
  <si>
    <t>Прочие доходы от компенсации затрат бюджетов муниципальных районов</t>
  </si>
  <si>
    <t>000 1 13 02995 05 0000 130</t>
  </si>
  <si>
    <t>Прочие доходы от компенсации затрат государства</t>
  </si>
  <si>
    <t>000 1 13 02990 00 0000 130</t>
  </si>
  <si>
    <t>Доходы от компенсации затрат государства</t>
  </si>
  <si>
    <t>000 1 13 02000 00 0000 000</t>
  </si>
  <si>
    <t>000 1 11 05035 10 0000 120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</si>
  <si>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</si>
  <si>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</si>
  <si>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</si>
  <si>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000 1 11 05000 00 0000 120</t>
  </si>
  <si>
    <t>ДОХОДЫ ОТ ИСПОЛЬЗОВАНИЯ ИМУЩЕСТВА, НАХОДЯЩЕГОСЯ В ГОСУДАРСТВЕННОЙ И МУНИЦИПАЛЬНОЙ СОБСТВЕНННОСТИ</t>
  </si>
  <si>
    <t>000 1 11 00000 00 0000 000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</si>
  <si>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</si>
  <si>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 xml:space="preserve">000 1 09 07030 05 0000 110 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</si>
  <si>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</si>
  <si>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000 1 09 07030 00 0000 110</t>
  </si>
  <si>
    <t>Прочие налоги и сборы (по отмененным местным налогам и сборам)</t>
  </si>
  <si>
    <t>000 1 09 07000 00 0000 110</t>
  </si>
  <si>
    <t>Задолженность и перерасчеты по отмененным налогам 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</si>
  <si>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</si>
  <si>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контрукции</t>
  </si>
  <si>
    <t>000 1 08 07150 01 0000 110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</si>
  <si>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 и выдачей регистрационных знаков, водительских удостоверений</t>
  </si>
  <si>
    <t>000 1 08 07140 01 0000 110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</si>
  <si>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</si>
  <si>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</si>
  <si>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</si>
  <si>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000 1 08 04000 01 0000 110</t>
  </si>
  <si>
    <t>ГОСУДАРСТВЕННАЯ ПОШЛИНА</t>
  </si>
  <si>
    <t>000 1 08 00000 00 0000 000</t>
  </si>
  <si>
    <t>Земельный налог</t>
  </si>
  <si>
    <t>000 1 06 06000 00 0000 110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</si>
  <si>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</si>
  <si>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000 1 06 01030 10 0000 110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</si>
  <si>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</si>
  <si>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</si>
  <si>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</si>
  <si>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</si>
  <si>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Единый сельскохозяйственный налог</t>
  </si>
  <si>
    <t>000 1 05 03010 01 0000 110</t>
  </si>
  <si>
    <t>000 1 05 03000 01 0000 110</t>
  </si>
  <si>
    <t>Единый налог на вмененный доход для отдельных видов деятельности  (за налоговые периоды, истекшие до 1 января 2011 года)</t>
  </si>
  <si>
    <t>000 1 05 02020 02 0000 110</t>
  </si>
  <si>
    <t>Налог, взимаемый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</si>
  <si>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000 1 05 01042 02 0000 110</t>
  </si>
  <si>
    <t>Налог, взимаемый в виде стоимости патента в связи с применением упрощенной системы налогообложения</t>
  </si>
  <si>
    <t>000 1 05 01041 02 0000 110</t>
  </si>
  <si>
    <t>000 1 05 01040 00 0000 110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</si>
  <si>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</si>
  <si>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</si>
  <si>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</si>
  <si>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</si>
  <si>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000 1 05 01020 00 0000 110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</si>
  <si>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</si>
  <si>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</si>
  <si>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 xml:space="preserve">Налог, взимаемый с налогоплательщиков, выбравших в качестве объекта налогообложения доходы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</si>
  <si>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</si>
  <si>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</si>
  <si>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000 1 05 01010 00 0000 110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</si>
  <si>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</si>
  <si>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</si>
  <si>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</si>
  <si>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</si>
  <si>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000 1 01 02030 01 0000 110</t>
  </si>
  <si>
    <t>000 1 01 02020 01 0000 110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</si>
  <si>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</si>
  <si>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</si>
  <si>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</si>
  <si>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</si>
  <si>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</si>
  <si>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</si>
  <si>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НАЛОГОВЫЕ И НЕНАЛОГОВЫЕ ДОХОДЫ</t>
  </si>
  <si>
    <t>000 1 00 00000 00 0000 000</t>
  </si>
  <si>
    <t xml:space="preserve">Наименование доходов </t>
  </si>
  <si>
    <t xml:space="preserve">Код бюджетной классификации </t>
  </si>
  <si>
    <t>ДОХОДЫ</t>
  </si>
  <si>
    <t xml:space="preserve"> </t>
  </si>
  <si>
    <t xml:space="preserve">                                                                                                                    </t>
  </si>
  <si>
    <t xml:space="preserve">                                                                           Чарковского сельсовета </t>
  </si>
  <si>
    <t xml:space="preserve">                                                                             "О бюджете муниципального образования Чарковский сельсовет   </t>
  </si>
  <si>
    <t xml:space="preserve"> бюджета муниципального образования Чарковский сельсовет Усть-Абаканского района</t>
  </si>
  <si>
    <t>000 1 06 06030 00 0000 110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</si>
  <si>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</si>
  <si>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</si>
  <si>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</si>
  <si>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</si>
  <si>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</si>
  <si>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000 1 06 06033 10 0000 110</t>
  </si>
  <si>
    <t>000 1 06 06043 10 0000 110</t>
  </si>
  <si>
    <t xml:space="preserve">                                                                            Приложение 3 </t>
  </si>
  <si>
    <t>Дотации бюджетам сельских поселений на выравнивание  бюджетной обеспеченности</t>
  </si>
  <si>
    <t>Субвенции бюджетам бюджетной системы Российской Федерации</t>
  </si>
  <si>
    <t>000 1 08 04020 01 0000 110</t>
  </si>
  <si>
    <t>Субвенции бюджетам на оплату жилищно-коммунальных услуг отдельным категориям граждан</t>
  </si>
  <si>
    <t>Субвенции бюджетам сельских поселений на оплату жилищно-коммунальных услуг отдельным категориям граждан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</si>
  <si>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</si>
  <si>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</si>
  <si>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</si>
  <si>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</si>
  <si>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 xml:space="preserve">Дотации бюджетам бюджетной системы Российской Федерации </t>
  </si>
  <si>
    <t xml:space="preserve">                                                                            к проекту решения Совета депутатов </t>
  </si>
  <si>
    <t>000 2 02 30024 00 0000 150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</si>
  <si>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</si>
  <si>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</si>
  <si>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Прочие дотации бюджетам</t>
  </si>
  <si>
    <t>Прочие дотации бюджетам сельских поселений</t>
  </si>
  <si>
    <t>000 2 02 20000 00 0000 150</t>
  </si>
  <si>
    <t>000 2 02 19999 10 0000 150</t>
  </si>
  <si>
    <t>000 2 02 19999 00 0000 150</t>
  </si>
  <si>
    <t>000 2 02 10000 00 0000 150</t>
  </si>
  <si>
    <t>000 2 02 16001 00 0000 150</t>
  </si>
  <si>
    <t>Субсидии бюджетам бюджетной системы Российской Федерации (межбюдетные субсидии)</t>
  </si>
  <si>
    <t>Прочие субсидии бюджетам сельских поселений</t>
  </si>
  <si>
    <t>000 2 02 29999 10 0000 150</t>
  </si>
  <si>
    <t>000 2 02 29999 00 0000 150</t>
  </si>
  <si>
    <t>000 2 02 35250 10 0000 150</t>
  </si>
  <si>
    <t>000 2 02 35250 00 0000 150</t>
  </si>
  <si>
    <t>000 2 02 30000 00 0000 150</t>
  </si>
  <si>
    <t>000 2 02 25599 00 0000 150</t>
  </si>
  <si>
    <t>Субсидии бюджетам на подготовку проектов межевания земельных участков и на проведение кадастровых работ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</si>
  <si>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</si>
  <si>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</si>
  <si>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</si>
  <si>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</si>
  <si>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000 2 02 25599 10 0000 150</t>
  </si>
  <si>
    <t>Субсидии бюджетам сельских поселений на подготовку проектов межевания земельных участков и на проведение кадастровых работ</t>
  </si>
  <si>
    <t>000 2 02 16001 10 0000 150</t>
  </si>
  <si>
    <t xml:space="preserve">Прочие субсидии бюджетам </t>
  </si>
  <si>
    <t>000 2 02 35118 00 0000 150</t>
  </si>
  <si>
    <t>000 2 02 35118 10 0000 150</t>
  </si>
  <si>
    <t>Субвенции бюджетам на осуществление первичного воинского учета на территориях, где отсутствуют военные коммисариаты</t>
  </si>
  <si>
    <t>Субвенции бюджетам сельских поселений на осуществление первичного воинского учета на территориях, где отсутствуют военные коммисариаты</t>
  </si>
  <si>
    <t xml:space="preserve">                                                                           Усть-Абаканского района Республики Хакасия на 2025 год </t>
  </si>
  <si>
    <t xml:space="preserve">                                                                            и плановый период 2026 и 2027 годов"</t>
  </si>
  <si>
    <t xml:space="preserve">                                                                           от "__"____2024 г. №    </t>
  </si>
  <si>
    <t>Республики Хакасия на 2025 год</t>
  </si>
  <si>
    <t>Сумма                           на 2025 год</t>
  </si>
  <si>
    <t>Дотации бюджетам на выравнивание  бюджетной обеспеченности</t>
  </si>
  <si>
    <t>000 2 02 15009 10 0000 151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</si>
  <si>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</si>
  <si>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000 2 02 15009 00 0000 151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</si>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</sst>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0"/>
      <name val="Arial Cyr"/>
      <charset val="204"/>
    </font>
    <font>
      <sz val="15"/>
      <name val="Arial Cyr"/>
      <charset val="204"/>
    </font>
    <font>
      <sz val="16"/>
      <name val="Arial Cyr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2">
    <xf numFmtId="0" fontId="0" fillId="0" borderId="0" xfId="0"/>
    <xf numFmtId="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4" fontId="4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9" fontId="3" fillId="0" borderId="0" xfId="0" applyNumberFormat="1" applyFont="1" applyAlignment="1">
      <alignment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5" fillId="0" borderId="4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7" fillId="0" borderId="0" xfId="0" applyFont="1" applyFill="1"/>
    <xf numFmtId="0" fontId="7" fillId="0" borderId="4" xfId="0" applyFont="1" applyFill="1" applyBorder="1" applyAlignment="1">
      <alignment wrapText="1"/>
    </xf>
    <xf numFmtId="49" fontId="7" fillId="0" borderId="6" xfId="0" applyNumberFormat="1" applyFont="1" applyFill="1" applyBorder="1" applyAlignment="1">
      <alignment horizontal="left" vertical="center"/>
    </xf>
    <xf numFmtId="0" fontId="6" fillId="0" borderId="4" xfId="0" applyFont="1" applyFill="1" applyBorder="1" applyAlignment="1">
      <alignment wrapText="1"/>
    </xf>
    <xf numFmtId="0" fontId="6" fillId="0" borderId="6" xfId="0" applyFont="1" applyFill="1" applyBorder="1" applyAlignment="1">
      <alignment vertical="center" wrapText="1"/>
    </xf>
    <xf numFmtId="0" fontId="7" fillId="0" borderId="7" xfId="0" applyFont="1" applyBorder="1" applyAlignment="1">
      <alignment wrapText="1"/>
    </xf>
    <xf numFmtId="0" fontId="7" fillId="3" borderId="5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7" xfId="0" applyFont="1" applyBorder="1" applyAlignment="1">
      <alignment horizontal="left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4" fontId="4" fillId="4" borderId="3" xfId="0" applyNumberFormat="1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49" fontId="9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vertical="center"/>
    </xf>
    <xf numFmtId="0" fontId="7" fillId="0" borderId="12" xfId="0" applyFont="1" applyBorder="1" applyAlignment="1">
      <alignment vertical="center" wrapText="1"/>
    </xf>
    <xf numFmtId="4" fontId="5" fillId="3" borderId="13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/>
    </xf>
    <xf numFmtId="4" fontId="10" fillId="3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4" fontId="5" fillId="3" borderId="14" xfId="0" applyNumberFormat="1" applyFont="1" applyFill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49" fontId="5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right" vertical="top"/>
    </xf>
  </cellXfs>
  <cellStyles count="3">
    <cellStyle name="Обычный" xfId="0" builtinId="0"/>
    <cellStyle name="Обычный 2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tabSelected="1" zoomScale="70" zoomScaleNormal="70" zoomScaleSheetLayoutView="70" workbookViewId="0">
      <selection activeCell="B96" sqref="B96"/>
    </sheetView>
  </sheetViews>
  <sheetFormatPr defaultRowHeight="18.75" x14ac:dyDescent="0.2"/>
  <cols>
    <col min="1" max="1" width="40.140625" style="2" customWidth="1"/>
    <col min="2" max="2" width="107.7109375" style="2" customWidth="1"/>
    <col min="3" max="3" width="21.5703125" style="1" customWidth="1"/>
  </cols>
  <sheetData>
    <row r="1" spans="1:6" ht="24.75" customHeight="1" x14ac:dyDescent="0.2">
      <c r="A1"/>
      <c r="B1" s="60" t="s">
        <v>112</v>
      </c>
      <c r="C1" s="60"/>
    </row>
    <row r="2" spans="1:6" ht="24.75" customHeight="1" x14ac:dyDescent="0.2">
      <c r="A2"/>
      <c r="B2" s="60" t="s">
        <v>123</v>
      </c>
      <c r="C2" s="60"/>
    </row>
    <row r="3" spans="1:6" ht="24.75" customHeight="1" x14ac:dyDescent="0.2">
      <c r="A3"/>
      <c r="B3" s="60" t="s">
        <v>101</v>
      </c>
      <c r="C3" s="60"/>
    </row>
    <row r="4" spans="1:6" ht="24.75" customHeight="1" x14ac:dyDescent="0.2">
      <c r="A4"/>
      <c r="B4" s="61" t="s">
        <v>102</v>
      </c>
      <c r="C4" s="61"/>
    </row>
    <row r="5" spans="1:6" ht="24.75" customHeight="1" x14ac:dyDescent="0.2">
      <c r="A5"/>
      <c r="B5" s="60" t="s">
        <v>155</v>
      </c>
      <c r="C5" s="60"/>
    </row>
    <row r="6" spans="1:6" ht="24.75" customHeight="1" x14ac:dyDescent="0.2">
      <c r="A6"/>
      <c r="B6" s="60" t="s">
        <v>156</v>
      </c>
      <c r="C6" s="60"/>
    </row>
    <row r="7" spans="1:6" ht="18" hidden="1" customHeight="1" x14ac:dyDescent="0.2">
      <c r="B7" s="46" t="s">
        <v>100</v>
      </c>
      <c r="C7" s="44"/>
    </row>
    <row r="8" spans="1:6" ht="18" hidden="1" customHeight="1" x14ac:dyDescent="0.2">
      <c r="B8" s="45"/>
      <c r="C8" s="44"/>
    </row>
    <row r="9" spans="1:6" ht="21.75" customHeight="1" x14ac:dyDescent="0.2">
      <c r="A9"/>
      <c r="B9" s="60" t="s">
        <v>157</v>
      </c>
      <c r="C9" s="60"/>
      <c r="D9" s="44"/>
      <c r="E9" s="44"/>
      <c r="F9" s="44"/>
    </row>
    <row r="10" spans="1:6" ht="21.75" customHeight="1" x14ac:dyDescent="0.2">
      <c r="A10"/>
      <c r="B10" s="45"/>
      <c r="C10" s="45"/>
      <c r="D10" s="44"/>
      <c r="E10" s="44"/>
      <c r="F10" s="44"/>
    </row>
    <row r="11" spans="1:6" ht="9.75" customHeight="1" x14ac:dyDescent="0.2">
      <c r="A11" s="44"/>
      <c r="B11" s="44" t="s">
        <v>99</v>
      </c>
      <c r="C11" s="42"/>
    </row>
    <row r="12" spans="1:6" ht="20.25" x14ac:dyDescent="0.3">
      <c r="A12" s="58" t="s">
        <v>98</v>
      </c>
      <c r="B12" s="58"/>
      <c r="C12" s="58"/>
    </row>
    <row r="13" spans="1:6" ht="20.25" x14ac:dyDescent="0.3">
      <c r="A13" s="58" t="s">
        <v>103</v>
      </c>
      <c r="B13" s="58"/>
      <c r="C13" s="58"/>
    </row>
    <row r="14" spans="1:6" ht="20.25" x14ac:dyDescent="0.3">
      <c r="A14" s="59" t="s">
        <v>158</v>
      </c>
      <c r="B14" s="59"/>
      <c r="C14" s="59"/>
    </row>
    <row r="15" spans="1:6" ht="20.25" thickBot="1" x14ac:dyDescent="0.25">
      <c r="A15" s="43"/>
      <c r="B15" s="43"/>
      <c r="C15" s="42"/>
    </row>
    <row r="16" spans="1:6" s="3" customFormat="1" ht="41.25" thickBot="1" x14ac:dyDescent="0.35">
      <c r="A16" s="41" t="s">
        <v>97</v>
      </c>
      <c r="B16" s="40" t="s">
        <v>96</v>
      </c>
      <c r="C16" s="39" t="s">
        <v>159</v>
      </c>
    </row>
    <row r="17" spans="1:3" s="3" customFormat="1" ht="20.25" customHeight="1" x14ac:dyDescent="0.3">
      <c r="A17" s="38" t="s">
        <v>95</v>
      </c>
      <c r="B17" s="37" t="s">
        <v>94</v>
      </c>
      <c r="C17" s="36">
        <f>C18+C23+C37+C45+C55</f>
        <v>7351600</v>
      </c>
    </row>
    <row r="18" spans="1:3" s="3" customFormat="1" ht="20.25" x14ac:dyDescent="0.3">
      <c r="A18" s="20" t="s">
        <v>93</v>
      </c>
      <c r="B18" s="19" t="s">
        <v>92</v>
      </c>
      <c r="C18" s="13">
        <f>C19</f>
        <v>5422700</v>
      </c>
    </row>
    <row r="19" spans="1:3" s="3" customFormat="1" ht="20.25" x14ac:dyDescent="0.3">
      <c r="A19" s="20" t="s">
        <v>91</v>
      </c>
      <c r="B19" s="19" t="s">
        <v>90</v>
      </c>
      <c r="C19" s="35">
        <f>C20+C22+C21</f>
        <v>5422700</v>
      </c>
    </row>
    <row r="20" spans="1:3" s="3" customFormat="1" ht="87" customHeight="1" x14ac:dyDescent="0.3">
      <c r="A20" s="12" t="s">
        <v>89</v>
      </c>
      <c r="B20" s="34" t="s">
        <v>88</v>
      </c>
      <c r="C20" s="33">
        <v>5400000</v>
      </c>
    </row>
    <row r="21" spans="1:3" s="3" customFormat="1" ht="121.5" customHeight="1" x14ac:dyDescent="0.3">
      <c r="A21" s="12" t="s">
        <v>87</v>
      </c>
      <c r="B21" s="18" t="s">
        <v>118</v>
      </c>
      <c r="C21" s="33">
        <v>0</v>
      </c>
    </row>
    <row r="22" spans="1:3" s="3" customFormat="1" ht="40.5" x14ac:dyDescent="0.3">
      <c r="A22" s="12" t="s">
        <v>86</v>
      </c>
      <c r="B22" s="18" t="s">
        <v>119</v>
      </c>
      <c r="C22" s="15">
        <v>22700</v>
      </c>
    </row>
    <row r="23" spans="1:3" s="3" customFormat="1" ht="20.25" x14ac:dyDescent="0.3">
      <c r="A23" s="20" t="s">
        <v>85</v>
      </c>
      <c r="B23" s="19" t="s">
        <v>84</v>
      </c>
      <c r="C23" s="13">
        <f>C35</f>
        <v>26800</v>
      </c>
    </row>
    <row r="24" spans="1:3" s="3" customFormat="1" ht="39" hidden="1" customHeight="1" x14ac:dyDescent="0.3">
      <c r="A24" s="12" t="s">
        <v>83</v>
      </c>
      <c r="B24" s="32" t="s">
        <v>82</v>
      </c>
      <c r="C24" s="15">
        <f>C25+C28+C31</f>
        <v>0</v>
      </c>
    </row>
    <row r="25" spans="1:3" s="3" customFormat="1" ht="39" hidden="1" customHeight="1" x14ac:dyDescent="0.3">
      <c r="A25" s="12" t="s">
        <v>81</v>
      </c>
      <c r="B25" s="11" t="s">
        <v>80</v>
      </c>
      <c r="C25" s="15">
        <f>C26+C27</f>
        <v>0</v>
      </c>
    </row>
    <row r="26" spans="1:3" s="3" customFormat="1" ht="31.5" hidden="1" customHeight="1" x14ac:dyDescent="0.3">
      <c r="A26" s="12" t="s">
        <v>79</v>
      </c>
      <c r="B26" s="11" t="s">
        <v>78</v>
      </c>
      <c r="C26" s="15"/>
    </row>
    <row r="27" spans="1:3" s="3" customFormat="1" ht="39" hidden="1" customHeight="1" x14ac:dyDescent="0.3">
      <c r="A27" s="12" t="s">
        <v>77</v>
      </c>
      <c r="B27" s="11" t="s">
        <v>76</v>
      </c>
      <c r="C27" s="15"/>
    </row>
    <row r="28" spans="1:3" s="3" customFormat="1" ht="39" hidden="1" customHeight="1" x14ac:dyDescent="0.3">
      <c r="A28" s="12" t="s">
        <v>75</v>
      </c>
      <c r="B28" s="11" t="s">
        <v>73</v>
      </c>
      <c r="C28" s="15">
        <f>C29+C30</f>
        <v>0</v>
      </c>
    </row>
    <row r="29" spans="1:3" s="3" customFormat="1" ht="39" hidden="1" customHeight="1" x14ac:dyDescent="0.3">
      <c r="A29" s="12" t="s">
        <v>74</v>
      </c>
      <c r="B29" s="11" t="s">
        <v>73</v>
      </c>
      <c r="C29" s="15"/>
    </row>
    <row r="30" spans="1:3" s="3" customFormat="1" ht="39" hidden="1" customHeight="1" x14ac:dyDescent="0.3">
      <c r="A30" s="12" t="s">
        <v>72</v>
      </c>
      <c r="B30" s="11" t="s">
        <v>71</v>
      </c>
      <c r="C30" s="15"/>
    </row>
    <row r="31" spans="1:3" s="3" customFormat="1" ht="41.25" hidden="1" customHeight="1" x14ac:dyDescent="0.3">
      <c r="A31" s="12" t="s">
        <v>70</v>
      </c>
      <c r="B31" s="31" t="s">
        <v>68</v>
      </c>
      <c r="C31" s="15">
        <f>C32+C33</f>
        <v>0</v>
      </c>
    </row>
    <row r="32" spans="1:3" s="3" customFormat="1" ht="36" hidden="1" customHeight="1" x14ac:dyDescent="0.3">
      <c r="A32" s="12" t="s">
        <v>69</v>
      </c>
      <c r="B32" s="31" t="s">
        <v>68</v>
      </c>
      <c r="C32" s="15"/>
    </row>
    <row r="33" spans="1:3" s="3" customFormat="1" ht="35.25" hidden="1" customHeight="1" x14ac:dyDescent="0.3">
      <c r="A33" s="12" t="s">
        <v>67</v>
      </c>
      <c r="B33" s="31" t="s">
        <v>66</v>
      </c>
      <c r="C33" s="15"/>
    </row>
    <row r="34" spans="1:3" s="3" customFormat="1" ht="46.5" hidden="1" customHeight="1" x14ac:dyDescent="0.3">
      <c r="A34" s="12" t="s">
        <v>65</v>
      </c>
      <c r="B34" s="11" t="s">
        <v>64</v>
      </c>
      <c r="C34" s="15">
        <v>0</v>
      </c>
    </row>
    <row r="35" spans="1:3" s="3" customFormat="1" ht="18.75" customHeight="1" x14ac:dyDescent="0.3">
      <c r="A35" s="12" t="s">
        <v>63</v>
      </c>
      <c r="B35" s="27" t="s">
        <v>61</v>
      </c>
      <c r="C35" s="15">
        <v>26800</v>
      </c>
    </row>
    <row r="36" spans="1:3" s="3" customFormat="1" ht="18.75" customHeight="1" x14ac:dyDescent="0.3">
      <c r="A36" s="28" t="s">
        <v>62</v>
      </c>
      <c r="B36" s="27" t="s">
        <v>61</v>
      </c>
      <c r="C36" s="15">
        <v>26800</v>
      </c>
    </row>
    <row r="37" spans="1:3" s="3" customFormat="1" ht="18.75" customHeight="1" x14ac:dyDescent="0.3">
      <c r="A37" s="30" t="s">
        <v>60</v>
      </c>
      <c r="B37" s="29" t="s">
        <v>59</v>
      </c>
      <c r="C37" s="13">
        <f>C38+C40</f>
        <v>1718000</v>
      </c>
    </row>
    <row r="38" spans="1:3" s="3" customFormat="1" ht="18.75" customHeight="1" x14ac:dyDescent="0.3">
      <c r="A38" s="30" t="s">
        <v>58</v>
      </c>
      <c r="B38" s="29" t="s">
        <v>57</v>
      </c>
      <c r="C38" s="13">
        <f>C39</f>
        <v>96200</v>
      </c>
    </row>
    <row r="39" spans="1:3" s="3" customFormat="1" ht="44.25" customHeight="1" x14ac:dyDescent="0.3">
      <c r="A39" s="28" t="s">
        <v>56</v>
      </c>
      <c r="B39" s="27" t="s">
        <v>55</v>
      </c>
      <c r="C39" s="15">
        <v>96200</v>
      </c>
    </row>
    <row r="40" spans="1:3" s="3" customFormat="1" ht="44.25" customHeight="1" x14ac:dyDescent="0.3">
      <c r="A40" s="30" t="s">
        <v>54</v>
      </c>
      <c r="B40" s="29" t="s">
        <v>53</v>
      </c>
      <c r="C40" s="13">
        <f>C41+C43</f>
        <v>1621800</v>
      </c>
    </row>
    <row r="41" spans="1:3" s="3" customFormat="1" ht="44.25" customHeight="1" x14ac:dyDescent="0.3">
      <c r="A41" s="28" t="s">
        <v>104</v>
      </c>
      <c r="B41" s="27" t="s">
        <v>105</v>
      </c>
      <c r="C41" s="15">
        <f>C42</f>
        <v>1207200</v>
      </c>
    </row>
    <row r="42" spans="1:3" s="3" customFormat="1" ht="63.75" customHeight="1" x14ac:dyDescent="0.3">
      <c r="A42" s="28" t="s">
        <v>110</v>
      </c>
      <c r="B42" s="27" t="s">
        <v>106</v>
      </c>
      <c r="C42" s="15">
        <v>1207200</v>
      </c>
    </row>
    <row r="43" spans="1:3" s="3" customFormat="1" ht="63.75" customHeight="1" x14ac:dyDescent="0.3">
      <c r="A43" s="28" t="s">
        <v>107</v>
      </c>
      <c r="B43" s="27" t="s">
        <v>108</v>
      </c>
      <c r="C43" s="15">
        <f>C44</f>
        <v>414600</v>
      </c>
    </row>
    <row r="44" spans="1:3" s="3" customFormat="1" ht="63.75" customHeight="1" x14ac:dyDescent="0.3">
      <c r="A44" s="28" t="s">
        <v>111</v>
      </c>
      <c r="B44" s="27" t="s">
        <v>109</v>
      </c>
      <c r="C44" s="15">
        <v>414600</v>
      </c>
    </row>
    <row r="45" spans="1:3" s="3" customFormat="1" ht="1.5" customHeight="1" x14ac:dyDescent="0.3">
      <c r="A45" s="20" t="s">
        <v>52</v>
      </c>
      <c r="B45" s="19" t="s">
        <v>51</v>
      </c>
      <c r="C45" s="13">
        <f>C46+C48</f>
        <v>0</v>
      </c>
    </row>
    <row r="46" spans="1:3" s="3" customFormat="1" ht="55.5" hidden="1" customHeight="1" x14ac:dyDescent="0.3">
      <c r="A46" s="12" t="s">
        <v>50</v>
      </c>
      <c r="B46" s="18" t="s">
        <v>120</v>
      </c>
      <c r="C46" s="15"/>
    </row>
    <row r="47" spans="1:3" s="3" customFormat="1" ht="88.5" hidden="1" customHeight="1" x14ac:dyDescent="0.3">
      <c r="A47" s="12" t="s">
        <v>115</v>
      </c>
      <c r="B47" s="18" t="s">
        <v>49</v>
      </c>
      <c r="C47" s="15"/>
    </row>
    <row r="48" spans="1:3" s="3" customFormat="1" ht="40.5" hidden="1" x14ac:dyDescent="0.3">
      <c r="A48" s="12" t="s">
        <v>48</v>
      </c>
      <c r="B48" s="18" t="s">
        <v>47</v>
      </c>
      <c r="C48" s="15">
        <f>C50+C49</f>
        <v>0</v>
      </c>
    </row>
    <row r="49" spans="1:3" s="3" customFormat="1" ht="81" hidden="1" customHeight="1" x14ac:dyDescent="0.3">
      <c r="A49" s="12" t="s">
        <v>46</v>
      </c>
      <c r="B49" s="18" t="s">
        <v>45</v>
      </c>
      <c r="C49" s="15">
        <f>1800000-1800000</f>
        <v>0</v>
      </c>
    </row>
    <row r="50" spans="1:3" s="3" customFormat="1" ht="40.5" hidden="1" x14ac:dyDescent="0.3">
      <c r="A50" s="12" t="s">
        <v>44</v>
      </c>
      <c r="B50" s="18" t="s">
        <v>43</v>
      </c>
      <c r="C50" s="15"/>
    </row>
    <row r="51" spans="1:3" s="3" customFormat="1" ht="40.5" hidden="1" x14ac:dyDescent="0.3">
      <c r="A51" s="20" t="s">
        <v>42</v>
      </c>
      <c r="B51" s="19" t="s">
        <v>41</v>
      </c>
      <c r="C51" s="13"/>
    </row>
    <row r="52" spans="1:3" s="3" customFormat="1" ht="20.25" hidden="1" x14ac:dyDescent="0.3">
      <c r="A52" s="12" t="s">
        <v>40</v>
      </c>
      <c r="B52" s="18" t="s">
        <v>39</v>
      </c>
      <c r="C52" s="15"/>
    </row>
    <row r="53" spans="1:3" s="3" customFormat="1" ht="40.5" hidden="1" x14ac:dyDescent="0.3">
      <c r="A53" s="12" t="s">
        <v>38</v>
      </c>
      <c r="B53" s="18" t="s">
        <v>37</v>
      </c>
      <c r="C53" s="15"/>
    </row>
    <row r="54" spans="1:3" s="3" customFormat="1" ht="60.75" hidden="1" x14ac:dyDescent="0.3">
      <c r="A54" s="12" t="s">
        <v>36</v>
      </c>
      <c r="B54" s="18" t="s">
        <v>35</v>
      </c>
      <c r="C54" s="15"/>
    </row>
    <row r="55" spans="1:3" s="3" customFormat="1" ht="40.5" x14ac:dyDescent="0.3">
      <c r="A55" s="20" t="s">
        <v>34</v>
      </c>
      <c r="B55" s="19" t="s">
        <v>33</v>
      </c>
      <c r="C55" s="13">
        <f>C56</f>
        <v>184100</v>
      </c>
    </row>
    <row r="56" spans="1:3" s="3" customFormat="1" ht="92.25" customHeight="1" x14ac:dyDescent="0.3">
      <c r="A56" s="12" t="s">
        <v>32</v>
      </c>
      <c r="B56" s="18" t="s">
        <v>31</v>
      </c>
      <c r="C56" s="15">
        <f>C57</f>
        <v>184100</v>
      </c>
    </row>
    <row r="57" spans="1:3" s="14" customFormat="1" ht="87" customHeight="1" x14ac:dyDescent="0.3">
      <c r="A57" s="17" t="s">
        <v>30</v>
      </c>
      <c r="B57" s="16" t="s">
        <v>29</v>
      </c>
      <c r="C57" s="15">
        <f>C58</f>
        <v>184100</v>
      </c>
    </row>
    <row r="58" spans="1:3" s="14" customFormat="1" ht="72" customHeight="1" x14ac:dyDescent="0.3">
      <c r="A58" s="17" t="s">
        <v>28</v>
      </c>
      <c r="B58" s="16" t="s">
        <v>121</v>
      </c>
      <c r="C58" s="15">
        <v>184100</v>
      </c>
    </row>
    <row r="59" spans="1:3" s="3" customFormat="1" ht="20.25" hidden="1" x14ac:dyDescent="0.3">
      <c r="A59" s="12" t="s">
        <v>27</v>
      </c>
      <c r="B59" s="26" t="s">
        <v>26</v>
      </c>
      <c r="C59" s="15">
        <f>C60</f>
        <v>0</v>
      </c>
    </row>
    <row r="60" spans="1:3" s="3" customFormat="1" ht="20.25" hidden="1" x14ac:dyDescent="0.3">
      <c r="A60" s="12" t="s">
        <v>25</v>
      </c>
      <c r="B60" s="26" t="s">
        <v>24</v>
      </c>
      <c r="C60" s="15">
        <f>C61</f>
        <v>0</v>
      </c>
    </row>
    <row r="61" spans="1:3" s="3" customFormat="1" ht="20.25" hidden="1" x14ac:dyDescent="0.3">
      <c r="A61" s="12" t="s">
        <v>23</v>
      </c>
      <c r="B61" s="26" t="s">
        <v>22</v>
      </c>
      <c r="C61" s="15"/>
    </row>
    <row r="62" spans="1:3" s="3" customFormat="1" ht="60.75" hidden="1" x14ac:dyDescent="0.3">
      <c r="A62" s="12" t="s">
        <v>21</v>
      </c>
      <c r="B62" s="18" t="s">
        <v>20</v>
      </c>
      <c r="C62" s="15"/>
    </row>
    <row r="63" spans="1:3" s="3" customFormat="1" ht="60.75" hidden="1" x14ac:dyDescent="0.3">
      <c r="A63" s="12" t="s">
        <v>19</v>
      </c>
      <c r="B63" s="18" t="s">
        <v>18</v>
      </c>
      <c r="C63" s="15"/>
    </row>
    <row r="64" spans="1:3" s="21" customFormat="1" ht="63.75" hidden="1" customHeight="1" x14ac:dyDescent="0.3">
      <c r="A64" s="25" t="s">
        <v>17</v>
      </c>
      <c r="B64" s="24" t="s">
        <v>16</v>
      </c>
      <c r="C64" s="13"/>
    </row>
    <row r="65" spans="1:3" s="21" customFormat="1" ht="39.75" hidden="1" customHeight="1" x14ac:dyDescent="0.3">
      <c r="A65" s="23" t="s">
        <v>15</v>
      </c>
      <c r="B65" s="22" t="s">
        <v>14</v>
      </c>
      <c r="C65" s="13"/>
    </row>
    <row r="66" spans="1:3" s="21" customFormat="1" ht="60.75" hidden="1" x14ac:dyDescent="0.3">
      <c r="A66" s="23" t="s">
        <v>13</v>
      </c>
      <c r="B66" s="22" t="s">
        <v>12</v>
      </c>
      <c r="C66" s="15"/>
    </row>
    <row r="67" spans="1:3" s="3" customFormat="1" ht="21.75" customHeight="1" x14ac:dyDescent="0.3">
      <c r="A67" s="20" t="s">
        <v>11</v>
      </c>
      <c r="B67" s="19" t="s">
        <v>10</v>
      </c>
      <c r="C67" s="13">
        <f>C68</f>
        <v>13642300</v>
      </c>
    </row>
    <row r="68" spans="1:3" s="3" customFormat="1" ht="42.75" customHeight="1" x14ac:dyDescent="0.3">
      <c r="A68" s="12" t="s">
        <v>9</v>
      </c>
      <c r="B68" s="18" t="s">
        <v>8</v>
      </c>
      <c r="C68" s="15">
        <f>C69+C77+C80+C87</f>
        <v>13642300</v>
      </c>
    </row>
    <row r="69" spans="1:3" s="3" customFormat="1" ht="27.75" customHeight="1" x14ac:dyDescent="0.3">
      <c r="A69" s="12" t="s">
        <v>132</v>
      </c>
      <c r="B69" s="18" t="s">
        <v>122</v>
      </c>
      <c r="C69" s="15">
        <f>C70+C72</f>
        <v>13380700</v>
      </c>
    </row>
    <row r="70" spans="1:3" s="3" customFormat="1" ht="72.75" customHeight="1" x14ac:dyDescent="0.3">
      <c r="A70" s="12" t="s">
        <v>163</v>
      </c>
      <c r="B70" s="18" t="s">
        <v>164</v>
      </c>
      <c r="C70" s="15">
        <f>C71</f>
        <v>1295000</v>
      </c>
    </row>
    <row r="71" spans="1:3" s="3" customFormat="1" ht="62.25" customHeight="1" x14ac:dyDescent="0.3">
      <c r="A71" s="12" t="s">
        <v>161</v>
      </c>
      <c r="B71" s="18" t="s">
        <v>162</v>
      </c>
      <c r="C71" s="15">
        <v>1295000</v>
      </c>
    </row>
    <row r="72" spans="1:3" s="3" customFormat="1" ht="37.5" customHeight="1" x14ac:dyDescent="0.3">
      <c r="A72" s="12" t="s">
        <v>133</v>
      </c>
      <c r="B72" s="18" t="s">
        <v>160</v>
      </c>
      <c r="C72" s="15">
        <f>C73</f>
        <v>12085700</v>
      </c>
    </row>
    <row r="73" spans="1:3" s="3" customFormat="1" ht="57" customHeight="1" x14ac:dyDescent="0.3">
      <c r="A73" s="12" t="s">
        <v>149</v>
      </c>
      <c r="B73" s="18" t="s">
        <v>113</v>
      </c>
      <c r="C73" s="15">
        <v>12085700</v>
      </c>
    </row>
    <row r="74" spans="1:3" s="3" customFormat="1" ht="60.75" hidden="1" customHeight="1" x14ac:dyDescent="0.3">
      <c r="A74" s="20" t="s">
        <v>7</v>
      </c>
      <c r="B74" s="19" t="s">
        <v>6</v>
      </c>
      <c r="C74" s="13">
        <f>C75</f>
        <v>0</v>
      </c>
    </row>
    <row r="75" spans="1:3" s="3" customFormat="1" ht="75" hidden="1" customHeight="1" x14ac:dyDescent="0.3">
      <c r="A75" s="12" t="s">
        <v>5</v>
      </c>
      <c r="B75" s="11" t="s">
        <v>4</v>
      </c>
      <c r="C75" s="13">
        <f>C76</f>
        <v>0</v>
      </c>
    </row>
    <row r="76" spans="1:3" s="3" customFormat="1" ht="79.5" hidden="1" customHeight="1" x14ac:dyDescent="0.3">
      <c r="A76" s="12" t="s">
        <v>3</v>
      </c>
      <c r="B76" s="11" t="s">
        <v>2</v>
      </c>
      <c r="C76" s="15">
        <v>0</v>
      </c>
    </row>
    <row r="77" spans="1:3" s="3" customFormat="1" ht="39.75" hidden="1" customHeight="1" x14ac:dyDescent="0.3">
      <c r="A77" s="20" t="s">
        <v>132</v>
      </c>
      <c r="B77" s="57" t="s">
        <v>127</v>
      </c>
      <c r="C77" s="13">
        <f>C78</f>
        <v>0</v>
      </c>
    </row>
    <row r="78" spans="1:3" s="3" customFormat="1" ht="42.75" hidden="1" customHeight="1" x14ac:dyDescent="0.3">
      <c r="A78" s="12" t="s">
        <v>131</v>
      </c>
      <c r="B78" s="11" t="s">
        <v>127</v>
      </c>
      <c r="C78" s="15">
        <f>C79</f>
        <v>0</v>
      </c>
    </row>
    <row r="79" spans="1:3" s="3" customFormat="1" ht="45" hidden="1" customHeight="1" x14ac:dyDescent="0.3">
      <c r="A79" s="12" t="s">
        <v>130</v>
      </c>
      <c r="B79" s="11" t="s">
        <v>128</v>
      </c>
      <c r="C79" s="15">
        <v>0</v>
      </c>
    </row>
    <row r="80" spans="1:3" s="3" customFormat="1" ht="47.25" hidden="1" customHeight="1" x14ac:dyDescent="0.3">
      <c r="A80" s="20" t="s">
        <v>129</v>
      </c>
      <c r="B80" s="57" t="s">
        <v>134</v>
      </c>
      <c r="C80" s="13">
        <f>C81+C83+C85</f>
        <v>0</v>
      </c>
    </row>
    <row r="81" spans="1:3" s="3" customFormat="1" ht="66.75" hidden="1" customHeight="1" x14ac:dyDescent="0.3">
      <c r="A81" s="12" t="s">
        <v>143</v>
      </c>
      <c r="B81" s="11" t="s">
        <v>144</v>
      </c>
      <c r="C81" s="15">
        <f>C82</f>
        <v>0</v>
      </c>
    </row>
    <row r="82" spans="1:3" s="3" customFormat="1" ht="62.25" hidden="1" customHeight="1" x14ac:dyDescent="0.3">
      <c r="A82" s="12" t="s">
        <v>146</v>
      </c>
      <c r="B82" s="11" t="s">
        <v>145</v>
      </c>
      <c r="C82" s="15">
        <v>0</v>
      </c>
    </row>
    <row r="83" spans="1:3" s="3" customFormat="1" ht="54.75" hidden="1" customHeight="1" x14ac:dyDescent="0.3">
      <c r="A83" s="12" t="s">
        <v>141</v>
      </c>
      <c r="B83" s="11" t="s">
        <v>142</v>
      </c>
      <c r="C83" s="15">
        <f>C84</f>
        <v>0</v>
      </c>
    </row>
    <row r="84" spans="1:3" s="3" customFormat="1" ht="48" hidden="1" customHeight="1" x14ac:dyDescent="0.3">
      <c r="A84" s="12" t="s">
        <v>147</v>
      </c>
      <c r="B84" s="11" t="s">
        <v>148</v>
      </c>
      <c r="C84" s="15">
        <v>0</v>
      </c>
    </row>
    <row r="85" spans="1:3" s="3" customFormat="1" ht="42.75" hidden="1" customHeight="1" x14ac:dyDescent="0.3">
      <c r="A85" s="12" t="s">
        <v>137</v>
      </c>
      <c r="B85" s="11" t="s">
        <v>150</v>
      </c>
      <c r="C85" s="15">
        <f>C86</f>
        <v>0</v>
      </c>
    </row>
    <row r="86" spans="1:3" s="3" customFormat="1" ht="50.25" hidden="1" customHeight="1" x14ac:dyDescent="0.3">
      <c r="A86" s="12" t="s">
        <v>136</v>
      </c>
      <c r="B86" s="11" t="s">
        <v>135</v>
      </c>
      <c r="C86" s="15">
        <v>0</v>
      </c>
    </row>
    <row r="87" spans="1:3" s="3" customFormat="1" ht="47.25" customHeight="1" x14ac:dyDescent="0.3">
      <c r="A87" s="20" t="s">
        <v>140</v>
      </c>
      <c r="B87" s="51" t="s">
        <v>114</v>
      </c>
      <c r="C87" s="52">
        <f>C88+C93+C90</f>
        <v>261600</v>
      </c>
    </row>
    <row r="88" spans="1:3" s="3" customFormat="1" ht="42.75" customHeight="1" x14ac:dyDescent="0.3">
      <c r="A88" s="12" t="s">
        <v>124</v>
      </c>
      <c r="B88" s="34" t="s">
        <v>126</v>
      </c>
      <c r="C88" s="50">
        <f>C89</f>
        <v>1000</v>
      </c>
    </row>
    <row r="89" spans="1:3" s="3" customFormat="1" ht="46.5" customHeight="1" x14ac:dyDescent="0.3">
      <c r="A89" s="12" t="s">
        <v>125</v>
      </c>
      <c r="B89" s="34" t="s">
        <v>126</v>
      </c>
      <c r="C89" s="33">
        <v>1000</v>
      </c>
    </row>
    <row r="90" spans="1:3" s="3" customFormat="1" ht="57.75" customHeight="1" x14ac:dyDescent="0.3">
      <c r="A90" s="12" t="s">
        <v>151</v>
      </c>
      <c r="B90" s="34" t="s">
        <v>154</v>
      </c>
      <c r="C90" s="56">
        <f>C91</f>
        <v>240600</v>
      </c>
    </row>
    <row r="91" spans="1:3" s="3" customFormat="1" ht="52.5" customHeight="1" x14ac:dyDescent="0.3">
      <c r="A91" s="12" t="s">
        <v>152</v>
      </c>
      <c r="B91" s="34" t="s">
        <v>153</v>
      </c>
      <c r="C91" s="56">
        <v>240600</v>
      </c>
    </row>
    <row r="92" spans="1:3" s="3" customFormat="1" ht="51" customHeight="1" x14ac:dyDescent="0.3">
      <c r="A92" s="47" t="s">
        <v>139</v>
      </c>
      <c r="B92" s="34" t="s">
        <v>116</v>
      </c>
      <c r="C92" s="48">
        <v>10000</v>
      </c>
    </row>
    <row r="93" spans="1:3" s="3" customFormat="1" ht="55.5" customHeight="1" thickBot="1" x14ac:dyDescent="0.35">
      <c r="A93" s="55" t="s">
        <v>138</v>
      </c>
      <c r="B93" s="53" t="s">
        <v>117</v>
      </c>
      <c r="C93" s="54">
        <v>20000</v>
      </c>
    </row>
    <row r="94" spans="1:3" s="3" customFormat="1" ht="32.25" customHeight="1" thickBot="1" x14ac:dyDescent="0.35">
      <c r="A94" s="10" t="s">
        <v>1</v>
      </c>
      <c r="B94" s="9" t="s">
        <v>0</v>
      </c>
      <c r="C94" s="8">
        <f>C17+C67</f>
        <v>20993900</v>
      </c>
    </row>
    <row r="95" spans="1:3" s="3" customFormat="1" ht="34.5" customHeight="1" x14ac:dyDescent="0.3">
      <c r="A95" s="4"/>
      <c r="B95" s="4"/>
      <c r="C95" s="6"/>
    </row>
    <row r="96" spans="1:3" s="3" customFormat="1" ht="39.75" customHeight="1" x14ac:dyDescent="0.3">
      <c r="A96" s="4"/>
      <c r="B96" s="4"/>
      <c r="C96" s="6"/>
    </row>
    <row r="97" spans="1:3" s="3" customFormat="1" ht="20.25" x14ac:dyDescent="0.3">
      <c r="A97" s="4"/>
      <c r="B97" s="4"/>
      <c r="C97" s="6"/>
    </row>
    <row r="98" spans="1:3" ht="20.25" x14ac:dyDescent="0.2">
      <c r="A98" s="4"/>
      <c r="B98" s="4"/>
      <c r="C98" s="6"/>
    </row>
    <row r="99" spans="1:3" ht="20.25" x14ac:dyDescent="0.2">
      <c r="A99" s="4"/>
      <c r="B99" s="4"/>
      <c r="C99" s="6"/>
    </row>
    <row r="100" spans="1:3" ht="20.25" x14ac:dyDescent="0.2">
      <c r="A100" s="4"/>
      <c r="B100" s="4"/>
      <c r="C100" s="6"/>
    </row>
    <row r="101" spans="1:3" ht="20.25" x14ac:dyDescent="0.2">
      <c r="A101" s="4"/>
      <c r="B101" s="4"/>
      <c r="C101" s="6"/>
    </row>
    <row r="102" spans="1:3" ht="20.25" x14ac:dyDescent="0.2">
      <c r="A102" s="4"/>
      <c r="B102" s="4"/>
      <c r="C102" s="5"/>
    </row>
    <row r="103" spans="1:3" ht="20.25" x14ac:dyDescent="0.2">
      <c r="A103" s="4"/>
      <c r="B103" s="7"/>
      <c r="C103" s="5"/>
    </row>
    <row r="104" spans="1:3" ht="20.25" x14ac:dyDescent="0.2">
      <c r="A104" s="4"/>
      <c r="B104" s="4"/>
      <c r="C104" s="6"/>
    </row>
    <row r="105" spans="1:3" ht="20.25" x14ac:dyDescent="0.2">
      <c r="A105" s="4"/>
      <c r="B105" s="4"/>
      <c r="C105" s="6"/>
    </row>
    <row r="106" spans="1:3" ht="20.25" x14ac:dyDescent="0.2">
      <c r="A106" s="4"/>
      <c r="B106" s="4"/>
      <c r="C106" s="5"/>
    </row>
    <row r="107" spans="1:3" ht="20.25" x14ac:dyDescent="0.2">
      <c r="A107" s="4"/>
      <c r="B107" s="4"/>
    </row>
    <row r="108" spans="1:3" ht="20.25" x14ac:dyDescent="0.2">
      <c r="A108" s="4"/>
      <c r="B108" s="4"/>
    </row>
    <row r="109" spans="1:3" ht="20.25" x14ac:dyDescent="0.2">
      <c r="A109" s="4"/>
      <c r="B109" s="4"/>
    </row>
    <row r="110" spans="1:3" ht="20.25" x14ac:dyDescent="0.2">
      <c r="A110" s="4"/>
      <c r="B110" s="4"/>
    </row>
    <row r="111" spans="1:3" ht="20.25" x14ac:dyDescent="0.2">
      <c r="A111" s="4"/>
      <c r="B111" s="4"/>
    </row>
    <row r="114" spans="3:3" x14ac:dyDescent="0.2">
      <c r="C114" s="49"/>
    </row>
  </sheetData>
  <mergeCells count="10">
    <mergeCell ref="A12:C12"/>
    <mergeCell ref="A13:C13"/>
    <mergeCell ref="A14:C14"/>
    <mergeCell ref="B1:C1"/>
    <mergeCell ref="B2:C2"/>
    <mergeCell ref="B3:C3"/>
    <mergeCell ref="B4:C4"/>
    <mergeCell ref="B5:C5"/>
    <mergeCell ref="B6:C6"/>
    <mergeCell ref="B9:C9"/>
  </mergeCells>
  <pageMargins left="0.59055118110236227" right="0.39370078740157483" top="0.19685039370078741" bottom="0.39370078740157483" header="0.51181102362204722" footer="0.51181102362204722"/>
  <pageSetup paperSize="9" scale="5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2025</vt:lpstr>
      <vt:lpstr>'Доходы 2025'!Область_печати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2022-11-24T07:57:17Z</cp:lastPrinted>
  <dcterms:created xsi:type="dcterms:W3CDTF">2013-11-15T04:14:14Z</dcterms:created>
  <dcterms:modified xsi:type="dcterms:W3CDTF">2024-11-13T01:46:40Z</dcterms:modified>
</cp:coreProperties>
</file>