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1" i="1" l="1"/>
  <c r="H58" i="1"/>
  <c r="G58" i="1"/>
  <c r="G22" i="1"/>
  <c r="H80" i="1" l="1"/>
  <c r="G80" i="1"/>
  <c r="H78" i="1"/>
  <c r="G78" i="1"/>
  <c r="H74" i="1"/>
  <c r="G74" i="1"/>
  <c r="H76" i="1"/>
  <c r="G76" i="1"/>
  <c r="H89" i="1"/>
  <c r="G89" i="1"/>
  <c r="H108" i="1" l="1"/>
  <c r="H107" i="1" s="1"/>
  <c r="H106" i="1" s="1"/>
  <c r="G108" i="1"/>
  <c r="G107" i="1" s="1"/>
  <c r="G106" i="1" s="1"/>
  <c r="H139" i="1" l="1"/>
  <c r="H138" i="1" s="1"/>
  <c r="G139" i="1"/>
  <c r="G138" i="1" s="1"/>
  <c r="G153" i="1" l="1"/>
  <c r="G152" i="1" s="1"/>
  <c r="G151" i="1" s="1"/>
  <c r="G150" i="1" s="1"/>
  <c r="G149" i="1" s="1"/>
  <c r="H122" i="1"/>
  <c r="H121" i="1" s="1"/>
  <c r="G122" i="1"/>
  <c r="G121" i="1" s="1"/>
  <c r="G120" i="1" s="1"/>
  <c r="G21" i="1"/>
  <c r="G20" i="1" s="1"/>
  <c r="G19" i="1" s="1"/>
  <c r="H141" i="1"/>
  <c r="G141" i="1"/>
  <c r="H95" i="1"/>
  <c r="H94" i="1" s="1"/>
  <c r="G95" i="1"/>
  <c r="G94" i="1" s="1"/>
  <c r="H57" i="1"/>
  <c r="H56" i="1" s="1"/>
  <c r="H55" i="1" s="1"/>
  <c r="H54" i="1" s="1"/>
  <c r="G57" i="1"/>
  <c r="G56" i="1" s="1"/>
  <c r="G55" i="1" s="1"/>
  <c r="G54" i="1" s="1"/>
  <c r="H147" i="1"/>
  <c r="H146" i="1" s="1"/>
  <c r="H145" i="1" s="1"/>
  <c r="H144" i="1" s="1"/>
  <c r="H143" i="1" s="1"/>
  <c r="H137" i="1"/>
  <c r="H136" i="1" s="1"/>
  <c r="H133" i="1"/>
  <c r="H131" i="1" s="1"/>
  <c r="H127" i="1"/>
  <c r="H126" i="1" s="1"/>
  <c r="H125" i="1" s="1"/>
  <c r="H118" i="1"/>
  <c r="H114" i="1"/>
  <c r="H113" i="1" s="1"/>
  <c r="H104" i="1"/>
  <c r="H102" i="1"/>
  <c r="H100" i="1"/>
  <c r="G100" i="1"/>
  <c r="H86" i="1"/>
  <c r="H85" i="1" s="1"/>
  <c r="H84" i="1" s="1"/>
  <c r="H70" i="1"/>
  <c r="H65" i="1"/>
  <c r="H64" i="1" s="1"/>
  <c r="H63" i="1" s="1"/>
  <c r="H62" i="1" s="1"/>
  <c r="H44" i="1"/>
  <c r="H43" i="1" s="1"/>
  <c r="H47" i="1"/>
  <c r="H46" i="1" s="1"/>
  <c r="H52" i="1"/>
  <c r="H50" i="1" s="1"/>
  <c r="H39" i="1"/>
  <c r="H38" i="1" s="1"/>
  <c r="H37" i="1" s="1"/>
  <c r="H33" i="1" s="1"/>
  <c r="H27" i="1"/>
  <c r="H22" i="1"/>
  <c r="H21" i="1" s="1"/>
  <c r="G118" i="1"/>
  <c r="G86" i="1"/>
  <c r="G85" i="1" s="1"/>
  <c r="G84" i="1" s="1"/>
  <c r="G70" i="1"/>
  <c r="G147" i="1"/>
  <c r="G146" i="1" s="1"/>
  <c r="G145" i="1" s="1"/>
  <c r="G144" i="1" s="1"/>
  <c r="G143" i="1" s="1"/>
  <c r="G102" i="1"/>
  <c r="G65" i="1"/>
  <c r="G64" i="1" s="1"/>
  <c r="G63" i="1" s="1"/>
  <c r="G62" i="1" s="1"/>
  <c r="G47" i="1"/>
  <c r="G46" i="1" s="1"/>
  <c r="G44" i="1"/>
  <c r="G43" i="1" s="1"/>
  <c r="G39" i="1"/>
  <c r="G38" i="1" s="1"/>
  <c r="G37" i="1" s="1"/>
  <c r="G33" i="1" s="1"/>
  <c r="G137" i="1"/>
  <c r="G136" i="1" s="1"/>
  <c r="G133" i="1"/>
  <c r="G131" i="1" s="1"/>
  <c r="G104" i="1"/>
  <c r="G127" i="1"/>
  <c r="G126" i="1" s="1"/>
  <c r="G125" i="1" s="1"/>
  <c r="G114" i="1"/>
  <c r="G52" i="1"/>
  <c r="G51" i="1" s="1"/>
  <c r="G50" i="1" s="1"/>
  <c r="G27" i="1"/>
  <c r="H26" i="1" l="1"/>
  <c r="H25" i="1" s="1"/>
  <c r="H24" i="1" s="1"/>
  <c r="G26" i="1"/>
  <c r="G25" i="1" s="1"/>
  <c r="G24" i="1" s="1"/>
  <c r="H69" i="1"/>
  <c r="H68" i="1" s="1"/>
  <c r="H67" i="1" s="1"/>
  <c r="H61" i="1" s="1"/>
  <c r="G69" i="1"/>
  <c r="G68" i="1" s="1"/>
  <c r="G67" i="1" s="1"/>
  <c r="G61" i="1" s="1"/>
  <c r="H83" i="1"/>
  <c r="H82" i="1" s="1"/>
  <c r="G83" i="1"/>
  <c r="G82" i="1" s="1"/>
  <c r="G99" i="1"/>
  <c r="G98" i="1" s="1"/>
  <c r="G97" i="1" s="1"/>
  <c r="H99" i="1"/>
  <c r="G135" i="1"/>
  <c r="H124" i="1"/>
  <c r="G42" i="1"/>
  <c r="G41" i="1" s="1"/>
  <c r="H42" i="1"/>
  <c r="H41" i="1" s="1"/>
  <c r="H20" i="1"/>
  <c r="H19" i="1" s="1"/>
  <c r="H135" i="1"/>
  <c r="H93" i="1"/>
  <c r="H92" i="1" s="1"/>
  <c r="G93" i="1"/>
  <c r="G92" i="1" s="1"/>
  <c r="H112" i="1"/>
  <c r="G113" i="1"/>
  <c r="G124" i="1"/>
  <c r="G18" i="1" l="1"/>
  <c r="H18" i="1"/>
  <c r="G91" i="1"/>
  <c r="G112" i="1"/>
  <c r="H120" i="1"/>
  <c r="H110" i="1" s="1"/>
  <c r="H98" i="1"/>
  <c r="H97" i="1" s="1"/>
  <c r="H91" i="1" s="1"/>
  <c r="G111" i="1" l="1"/>
  <c r="G110" i="1" s="1"/>
  <c r="G17" i="1" s="1"/>
  <c r="H17" i="1"/>
</calcChain>
</file>

<file path=xl/sharedStrings.xml><?xml version="1.0" encoding="utf-8"?>
<sst xmlns="http://schemas.openxmlformats.org/spreadsheetml/2006/main" count="689" uniqueCount="179">
  <si>
    <t>Наименование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</si>
  <si>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</si>
  <si>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</si>
  <si>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</si>
  <si>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</si>
  <si>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</si>
  <si>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</si>
  <si>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</si>
  <si>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</si>
  <si>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</si>
  <si>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Обеспечение деятельности Главы муниципального образования</t>
  </si>
  <si>
    <t>Глава муниципального образования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</si>
  <si>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</si>
  <si>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</si>
  <si>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</si>
  <si>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</si>
  <si>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</si>
  <si>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</si>
  <si>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</si>
  <si>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</si>
  <si>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</si>
  <si>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</si>
  <si>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</si>
  <si>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</si>
  <si>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</si>
  <si>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</si>
  <si>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</si>
  <si>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</si>
  <si>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</si>
  <si>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</si>
  <si>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</si>
  <si>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</si>
  <si>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</si>
  <si>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Прочие мероприятия по благоустройству поселения</t>
  </si>
  <si>
    <t>08</t>
  </si>
  <si>
    <t>Культура</t>
  </si>
  <si>
    <t>Обеспечение деятельности подведомственных учреждений (Дома культуры)</t>
  </si>
  <si>
    <t>Расходы на выплаты персоналу казенных учреждений</t>
  </si>
  <si>
    <t>110</t>
  </si>
  <si>
    <t>Социальная политика</t>
  </si>
  <si>
    <t>10</t>
  </si>
  <si>
    <t>Пенсионное обеспечение</t>
  </si>
  <si>
    <t xml:space="preserve">Доплаты к пенсиям муниципальныхных служащих </t>
  </si>
  <si>
    <t>310</t>
  </si>
  <si>
    <t xml:space="preserve"> Чарковского сельсовета</t>
  </si>
  <si>
    <t>013</t>
  </si>
  <si>
    <t>Мероприятия по благоустройству муниципальных образований поселений (уличное освещение)</t>
  </si>
  <si>
    <t>Обеспечение пожарной безопасности</t>
  </si>
  <si>
    <t>Обеспечение деятельности подведомственных учреждений (Пожарная дружина)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</si>
  <si>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</si>
  <si>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Культура и кинематография</t>
  </si>
  <si>
    <t>публичные нормативные социальные выплаты гражданам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</si>
  <si>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</si>
  <si>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Ведомственная  структура расходов бюджета муниципального образования Чарковский сельсовет</t>
  </si>
  <si>
    <t>"О бюджете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</si>
  <si>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</si>
  <si>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Мероприятия по противодействию терроризму и экстремизму</t>
  </si>
  <si>
    <t>Резервные средства</t>
  </si>
  <si>
    <t>870</t>
  </si>
  <si>
    <t>Резервные фонды</t>
  </si>
  <si>
    <t>11</t>
  </si>
  <si>
    <t>70000 00000</t>
  </si>
  <si>
    <t>70200 00000</t>
  </si>
  <si>
    <t>70200 03400</t>
  </si>
  <si>
    <t>70500 00000</t>
  </si>
  <si>
    <t>70500 03500</t>
  </si>
  <si>
    <t>70600 00000</t>
  </si>
  <si>
    <t>70600 91990</t>
  </si>
  <si>
    <t>33000 00000</t>
  </si>
  <si>
    <t>Профилактика правонарушений</t>
  </si>
  <si>
    <t>70700 00000</t>
  </si>
  <si>
    <t>Резервный фонд органов власти местного самоуправления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</si>
  <si>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</si>
  <si>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</si>
  <si>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</si>
  <si>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</si>
  <si>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</si>
  <si>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</si>
  <si>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</si>
  <si>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Противодействие терроризму и экстремизму</t>
  </si>
  <si>
    <t>30000 00000</t>
  </si>
  <si>
    <t>Создание условий для защиты населения от чрезвычайных ситуаций</t>
  </si>
  <si>
    <t>30001 00000</t>
  </si>
  <si>
    <t>30001 22080</t>
  </si>
  <si>
    <t>30002 00000</t>
  </si>
  <si>
    <t>Укрепление пожарной безопасности</t>
  </si>
  <si>
    <t>30002 01880</t>
  </si>
  <si>
    <t>Расходы на выплату персоналу государственных (муниципальных) органов</t>
  </si>
  <si>
    <t>35000 00000</t>
  </si>
  <si>
    <t>35001 00000</t>
  </si>
  <si>
    <t>70700 01180</t>
  </si>
  <si>
    <t>36000 00000</t>
  </si>
  <si>
    <t>Обеспечение санитарного порядка и благоустройства территории поселения</t>
  </si>
  <si>
    <t>36001 00000</t>
  </si>
  <si>
    <t>Обеспечение развития отрасли культуры и создание условий развития</t>
  </si>
  <si>
    <t>Другие воппосы в области культуры, кинематографии</t>
  </si>
  <si>
    <t>32000 00000</t>
  </si>
  <si>
    <t>32001 00000</t>
  </si>
  <si>
    <t>32001 22630</t>
  </si>
  <si>
    <t>70700 14910</t>
  </si>
  <si>
    <t>Физическая культура и спорт</t>
  </si>
  <si>
    <t>Физическая культура</t>
  </si>
  <si>
    <t>34000 00000</t>
  </si>
  <si>
    <t>Развитие физической культуры и спорта</t>
  </si>
  <si>
    <t>34001 00000</t>
  </si>
  <si>
    <t>Мероприятия в области физической культуры и спорта</t>
  </si>
  <si>
    <t>34001 22660</t>
  </si>
  <si>
    <t>Иные закупки товаров, работ и услуг для государственных нужд</t>
  </si>
  <si>
    <t>35001 22540</t>
  </si>
  <si>
    <t>35001 22570</t>
  </si>
  <si>
    <t>35001 22580</t>
  </si>
  <si>
    <t>36001 00980</t>
  </si>
  <si>
    <t>36001 01180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</si>
  <si>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</si>
  <si>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</si>
  <si>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</si>
  <si>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</si>
  <si>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</si>
  <si>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по поддержке и развитию культуры</t>
  </si>
  <si>
    <t>36001 22630</t>
  </si>
  <si>
    <t>Поддержка граждан старшего поколения</t>
  </si>
  <si>
    <t>Мероприятия по организации и содержанию мест захоронения поселений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</si>
  <si>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</si>
  <si>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</si>
  <si>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</si>
  <si>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</si>
  <si>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</si>
  <si>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</si>
  <si>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</si>
  <si>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</si>
  <si>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</si>
  <si>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70700 51180</t>
  </si>
  <si>
    <t>Мероприятия в области коммунального хозяйства</t>
  </si>
  <si>
    <t>37001 22530</t>
  </si>
  <si>
    <t>Осуществление 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</si>
  <si>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</si>
  <si>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Приложение 8</t>
  </si>
  <si>
    <t>к проекту решения Совета депутатов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</si>
  <si>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</si>
  <si>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</si>
  <si>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</si>
  <si>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40001 00000</t>
  </si>
  <si>
    <t>40001 22640</t>
  </si>
  <si>
    <t>112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</si>
  <si>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</si>
  <si>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</si>
  <si>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</si>
  <si>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</si>
  <si>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70700 90030</t>
  </si>
  <si>
    <t>Иные межбюджетные трансферты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</si>
  <si>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</si>
  <si>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Муниципальная программа "Благоустройство"</t>
  </si>
  <si>
    <t>Муниципальная программа "Культура Чарковского сельсовета"</t>
  </si>
  <si>
    <t>Муниципальная программа " Старшее поколение"</t>
  </si>
  <si>
    <t>Муниципальная программа "Развитие физической культуры и спорта в Чарковском сельсовете"</t>
  </si>
  <si>
    <t>Муниципальная программа Энергосбережения и энергоэффективности МО Чарковский сельсовет</t>
  </si>
  <si>
    <t>41000 00000</t>
  </si>
  <si>
    <t>Модернизация уличного освещения населенных пунктов МО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</si>
  <si>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</si>
  <si>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</si>
  <si>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Мероприятия на подготовку проектов межевания земельных участков и на проведение кадастровых работ</t>
  </si>
  <si>
    <t>31001 L5990</t>
  </si>
  <si>
    <t>Обеспечение первичных мер пожарной безопасности</t>
  </si>
  <si>
    <t>30002 71260</t>
  </si>
  <si>
    <t>30002 S1260</t>
  </si>
  <si>
    <t>Поддержка подразделений добровольной пожарной дружины</t>
  </si>
  <si>
    <t>30002 71250</t>
  </si>
  <si>
    <t>30002 S1250</t>
  </si>
  <si>
    <t>Обеспечение услугами связи в части предоставления широкоформатного доступа к сети "Интернет" социально-значимых объектов муниципальных образований</t>
  </si>
  <si>
    <t>70500 73450</t>
  </si>
  <si>
    <t>70500 S3450</t>
  </si>
  <si>
    <t>Усть-Абаканского района Республики Хакасия на 2025 год</t>
  </si>
  <si>
    <t>и плановый период 2026 и 2027 годов"</t>
  </si>
  <si>
    <t xml:space="preserve">от "__"____2024 г. №  </t>
  </si>
  <si>
    <t xml:space="preserve">   Усть-Абаканского района Республики Хакасия на плановый период 2026 и 2027  годов</t>
  </si>
  <si>
    <t xml:space="preserve">Сумма  на 2026 год                  </t>
  </si>
  <si>
    <t>Сумма на 2027 год</t>
  </si>
  <si>
    <t>41001 S1520</t>
  </si>
  <si>
    <t>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</si>
</sst>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2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vertical="top" wrapText="1"/>
    </xf>
    <xf numFmtId="49" fontId="6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top" wrapText="1"/>
    </xf>
    <xf numFmtId="49" fontId="6" fillId="0" borderId="14" xfId="0" applyNumberFormat="1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vertical="top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4" fontId="7" fillId="0" borderId="15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wrapText="1"/>
    </xf>
    <xf numFmtId="0" fontId="9" fillId="0" borderId="13" xfId="0" applyFont="1" applyBorder="1"/>
    <xf numFmtId="49" fontId="8" fillId="0" borderId="14" xfId="0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center" vertical="center"/>
    </xf>
    <xf numFmtId="4" fontId="5" fillId="0" borderId="15" xfId="0" applyNumberFormat="1" applyFont="1" applyBorder="1" applyAlignment="1">
      <alignment horizontal="center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/>
    </xf>
    <xf numFmtId="0" fontId="8" fillId="4" borderId="13" xfId="0" applyFont="1" applyFill="1" applyBorder="1" applyAlignment="1">
      <alignment vertical="top" wrapText="1"/>
    </xf>
    <xf numFmtId="49" fontId="7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vertical="top" wrapText="1"/>
    </xf>
    <xf numFmtId="49" fontId="6" fillId="0" borderId="20" xfId="0" applyNumberFormat="1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/>
    </xf>
    <xf numFmtId="49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top" wrapText="1"/>
    </xf>
    <xf numFmtId="49" fontId="8" fillId="0" borderId="2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0" fontId="10" fillId="0" borderId="24" xfId="0" applyFont="1" applyBorder="1"/>
    <xf numFmtId="49" fontId="7" fillId="0" borderId="14" xfId="0" applyNumberFormat="1" applyFont="1" applyFill="1" applyBorder="1" applyAlignment="1">
      <alignment horizontal="center" vertical="center"/>
    </xf>
    <xf numFmtId="0" fontId="9" fillId="0" borderId="1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0" fillId="0" borderId="13" xfId="0" applyFont="1" applyBorder="1" applyAlignment="1">
      <alignment wrapText="1"/>
    </xf>
    <xf numFmtId="0" fontId="10" fillId="0" borderId="13" xfId="0" applyFont="1" applyBorder="1"/>
    <xf numFmtId="49" fontId="5" fillId="0" borderId="14" xfId="0" applyNumberFormat="1" applyFont="1" applyFill="1" applyBorder="1" applyAlignment="1">
      <alignment horizontal="center"/>
    </xf>
    <xf numFmtId="0" fontId="7" fillId="0" borderId="13" xfId="0" applyFont="1" applyBorder="1" applyAlignment="1">
      <alignment wrapText="1"/>
    </xf>
    <xf numFmtId="0" fontId="11" fillId="0" borderId="0" xfId="0" applyFont="1"/>
    <xf numFmtId="4" fontId="7" fillId="4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/>
    </xf>
    <xf numFmtId="4" fontId="13" fillId="4" borderId="15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22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wrapText="1"/>
    </xf>
    <xf numFmtId="49" fontId="8" fillId="0" borderId="18" xfId="0" applyNumberFormat="1" applyFont="1" applyBorder="1" applyAlignment="1">
      <alignment horizontal="center" vertical="center" wrapText="1"/>
    </xf>
    <xf numFmtId="4" fontId="12" fillId="4" borderId="21" xfId="0" applyNumberFormat="1" applyFont="1" applyFill="1" applyBorder="1" applyAlignment="1">
      <alignment horizontal="center" vertical="center"/>
    </xf>
    <xf numFmtId="4" fontId="12" fillId="4" borderId="12" xfId="0" applyNumberFormat="1" applyFont="1" applyFill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4" fontId="7" fillId="0" borderId="26" xfId="0" applyNumberFormat="1" applyFont="1" applyBorder="1" applyAlignment="1">
      <alignment horizontal="center"/>
    </xf>
    <xf numFmtId="4" fontId="7" fillId="0" borderId="17" xfId="0" applyNumberFormat="1" applyFont="1" applyBorder="1" applyAlignment="1">
      <alignment horizontal="center"/>
    </xf>
    <xf numFmtId="49" fontId="7" fillId="0" borderId="22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0" fontId="7" fillId="0" borderId="22" xfId="0" applyFont="1" applyBorder="1"/>
    <xf numFmtId="0" fontId="7" fillId="0" borderId="11" xfId="0" applyFont="1" applyBorder="1" applyAlignment="1">
      <alignment horizontal="center"/>
    </xf>
    <xf numFmtId="49" fontId="7" fillId="0" borderId="18" xfId="0" applyNumberFormat="1" applyFont="1" applyBorder="1" applyAlignment="1">
      <alignment horizontal="center"/>
    </xf>
    <xf numFmtId="49" fontId="7" fillId="0" borderId="14" xfId="0" applyNumberFormat="1" applyFont="1" applyBorder="1" applyAlignment="1">
      <alignment horizontal="center"/>
    </xf>
    <xf numFmtId="0" fontId="7" fillId="0" borderId="18" xfId="0" applyFont="1" applyBorder="1"/>
    <xf numFmtId="0" fontId="7" fillId="0" borderId="14" xfId="0" applyFont="1" applyBorder="1" applyAlignment="1">
      <alignment horizontal="center"/>
    </xf>
    <xf numFmtId="4" fontId="7" fillId="0" borderId="14" xfId="0" applyNumberFormat="1" applyFont="1" applyBorder="1" applyAlignment="1">
      <alignment horizontal="center"/>
    </xf>
    <xf numFmtId="49" fontId="5" fillId="0" borderId="18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12" fillId="4" borderId="15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13" xfId="0" applyFont="1" applyBorder="1" applyAlignment="1">
      <alignment vertical="center" wrapText="1"/>
    </xf>
    <xf numFmtId="4" fontId="5" fillId="4" borderId="15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5" fillId="0" borderId="14" xfId="0" applyFont="1" applyBorder="1" applyAlignment="1">
      <alignment wrapText="1"/>
    </xf>
    <xf numFmtId="0" fontId="7" fillId="0" borderId="14" xfId="0" applyFont="1" applyBorder="1"/>
    <xf numFmtId="0" fontId="7" fillId="0" borderId="14" xfId="0" applyFont="1" applyBorder="1" applyAlignment="1">
      <alignment wrapText="1"/>
    </xf>
    <xf numFmtId="4" fontId="5" fillId="0" borderId="25" xfId="0" applyNumberFormat="1" applyFont="1" applyBorder="1" applyAlignment="1">
      <alignment horizontal="center" vertical="center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3" borderId="13" xfId="0" applyNumberFormat="1" applyFont="1" applyFill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/>
    </xf>
    <xf numFmtId="4" fontId="7" fillId="0" borderId="19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/>
    </xf>
    <xf numFmtId="4" fontId="7" fillId="0" borderId="13" xfId="0" applyNumberFormat="1" applyFont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/>
    </xf>
    <xf numFmtId="4" fontId="12" fillId="4" borderId="25" xfId="0" applyNumberFormat="1" applyFont="1" applyFill="1" applyBorder="1" applyAlignment="1">
      <alignment horizontal="center" vertical="center"/>
    </xf>
    <xf numFmtId="4" fontId="12" fillId="4" borderId="19" xfId="0" applyNumberFormat="1" applyFont="1" applyFill="1" applyBorder="1" applyAlignment="1">
      <alignment horizontal="center" vertical="center"/>
    </xf>
    <xf numFmtId="4" fontId="12" fillId="4" borderId="13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4" fontId="5" fillId="0" borderId="19" xfId="0" applyNumberFormat="1" applyFont="1" applyBorder="1" applyAlignment="1">
      <alignment horizontal="center" vertical="center" wrapText="1"/>
    </xf>
    <xf numFmtId="4" fontId="7" fillId="0" borderId="28" xfId="0" applyNumberFormat="1" applyFont="1" applyBorder="1" applyAlignment="1">
      <alignment horizontal="center" vertical="center" wrapText="1"/>
    </xf>
    <xf numFmtId="4" fontId="5" fillId="0" borderId="28" xfId="0" applyNumberFormat="1" applyFont="1" applyBorder="1" applyAlignment="1">
      <alignment horizontal="center" vertical="center" wrapText="1"/>
    </xf>
    <xf numFmtId="4" fontId="5" fillId="0" borderId="29" xfId="0" applyNumberFormat="1" applyFont="1" applyBorder="1" applyAlignment="1">
      <alignment horizontal="center" vertical="center" wrapText="1"/>
    </xf>
    <xf numFmtId="4" fontId="7" fillId="0" borderId="28" xfId="0" applyNumberFormat="1" applyFont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center" vertical="center"/>
    </xf>
    <xf numFmtId="4" fontId="13" fillId="4" borderId="25" xfId="0" applyNumberFormat="1" applyFont="1" applyFill="1" applyBorder="1" applyAlignment="1">
      <alignment horizontal="center" vertical="center" wrapText="1"/>
    </xf>
    <xf numFmtId="4" fontId="13" fillId="4" borderId="13" xfId="0" applyNumberFormat="1" applyFont="1" applyFill="1" applyBorder="1" applyAlignment="1">
      <alignment horizontal="center" vertical="center" wrapText="1"/>
    </xf>
    <xf numFmtId="4" fontId="13" fillId="4" borderId="19" xfId="0" applyNumberFormat="1" applyFont="1" applyFill="1" applyBorder="1" applyAlignment="1">
      <alignment horizontal="center" vertical="center" wrapText="1"/>
    </xf>
    <xf numFmtId="4" fontId="12" fillId="4" borderId="19" xfId="0" applyNumberFormat="1" applyFont="1" applyFill="1" applyBorder="1" applyAlignment="1">
      <alignment horizontal="center" vertical="center" wrapText="1"/>
    </xf>
    <xf numFmtId="4" fontId="12" fillId="4" borderId="13" xfId="0" applyNumberFormat="1" applyFont="1" applyFill="1" applyBorder="1" applyAlignment="1">
      <alignment horizontal="center" vertical="center" wrapText="1"/>
    </xf>
    <xf numFmtId="4" fontId="5" fillId="4" borderId="13" xfId="0" applyNumberFormat="1" applyFont="1" applyFill="1" applyBorder="1" applyAlignment="1">
      <alignment horizontal="center" vertical="center"/>
    </xf>
    <xf numFmtId="4" fontId="7" fillId="4" borderId="13" xfId="0" applyNumberFormat="1" applyFont="1" applyFill="1" applyBorder="1" applyAlignment="1">
      <alignment horizontal="center" vertical="center"/>
    </xf>
    <xf numFmtId="4" fontId="7" fillId="0" borderId="13" xfId="0" applyNumberFormat="1" applyFont="1" applyFill="1" applyBorder="1" applyAlignment="1">
      <alignment horizontal="center" vertical="center"/>
    </xf>
    <xf numFmtId="4" fontId="7" fillId="0" borderId="14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4" fontId="5" fillId="0" borderId="19" xfId="0" applyNumberFormat="1" applyFont="1" applyFill="1" applyBorder="1" applyAlignment="1">
      <alignment horizontal="center" vertical="center"/>
    </xf>
    <xf numFmtId="4" fontId="5" fillId="0" borderId="18" xfId="0" applyNumberFormat="1" applyFont="1" applyFill="1" applyBorder="1" applyAlignment="1">
      <alignment horizontal="center" vertical="center"/>
    </xf>
    <xf numFmtId="4" fontId="7" fillId="0" borderId="18" xfId="0" applyNumberFormat="1" applyFont="1" applyBorder="1" applyAlignment="1">
      <alignment horizontal="center"/>
    </xf>
    <xf numFmtId="0" fontId="2" fillId="0" borderId="30" xfId="0" applyFont="1" applyBorder="1"/>
    <xf numFmtId="0" fontId="2" fillId="0" borderId="0" xfId="0" applyFont="1" applyBorder="1"/>
    <xf numFmtId="0" fontId="10" fillId="0" borderId="13" xfId="0" applyFont="1" applyBorder="1" applyAlignment="1">
      <alignment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top" wrapText="1"/>
    </xf>
    <xf numFmtId="4" fontId="7" fillId="0" borderId="13" xfId="0" applyNumberFormat="1" applyFont="1" applyBorder="1" applyAlignment="1">
      <alignment horizontal="center" vertical="center" wrapText="1"/>
    </xf>
    <xf numFmtId="4" fontId="5" fillId="0" borderId="25" xfId="0" applyNumberFormat="1" applyFont="1" applyFill="1" applyBorder="1" applyAlignment="1">
      <alignment horizontal="center" vertical="center"/>
    </xf>
    <xf numFmtId="0" fontId="3" fillId="0" borderId="27" xfId="0" applyFont="1" applyBorder="1" applyAlignment="1">
      <alignment wrapText="1"/>
    </xf>
    <xf numFmtId="0" fontId="7" fillId="0" borderId="16" xfId="0" applyFont="1" applyBorder="1" applyAlignment="1">
      <alignment wrapText="1"/>
    </xf>
    <xf numFmtId="0" fontId="7" fillId="0" borderId="16" xfId="0" applyFont="1" applyBorder="1"/>
    <xf numFmtId="49" fontId="7" fillId="0" borderId="29" xfId="0" applyNumberFormat="1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49" fontId="7" fillId="0" borderId="17" xfId="0" applyNumberFormat="1" applyFont="1" applyBorder="1" applyAlignment="1">
      <alignment horizontal="center"/>
    </xf>
    <xf numFmtId="49" fontId="7" fillId="0" borderId="16" xfId="0" applyNumberFormat="1" applyFont="1" applyBorder="1" applyAlignment="1">
      <alignment horizontal="center"/>
    </xf>
    <xf numFmtId="0" fontId="5" fillId="0" borderId="27" xfId="0" applyFont="1" applyBorder="1" applyAlignment="1">
      <alignment wrapText="1"/>
    </xf>
    <xf numFmtId="49" fontId="5" fillId="0" borderId="14" xfId="0" applyNumberFormat="1" applyFont="1" applyBorder="1" applyAlignment="1">
      <alignment horizontal="center"/>
    </xf>
    <xf numFmtId="49" fontId="5" fillId="0" borderId="16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4" fontId="5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8" fillId="0" borderId="19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4" fontId="7" fillId="4" borderId="1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tabSelected="1" workbookViewId="0">
      <selection activeCell="I106" sqref="I106"/>
    </sheetView>
  </sheetViews>
  <sheetFormatPr defaultRowHeight="12.75" x14ac:dyDescent="0.2"/>
  <cols>
    <col min="1" max="1" width="49" style="2" customWidth="1"/>
    <col min="2" max="2" width="6.28515625" style="4" customWidth="1"/>
    <col min="3" max="3" width="6.5703125" style="4" customWidth="1"/>
    <col min="4" max="4" width="6.42578125" style="4" customWidth="1"/>
    <col min="5" max="5" width="13" style="4" customWidth="1"/>
    <col min="6" max="6" width="6.42578125" style="2" customWidth="1"/>
    <col min="7" max="7" width="15" style="2" customWidth="1"/>
    <col min="8" max="8" width="14.28515625" style="2" customWidth="1"/>
    <col min="9" max="10" width="12.28515625" style="2" customWidth="1"/>
    <col min="11" max="16384" width="9.140625" style="2"/>
  </cols>
  <sheetData>
    <row r="1" spans="1:10" ht="15" customHeight="1" x14ac:dyDescent="0.2">
      <c r="A1" s="165" t="s">
        <v>136</v>
      </c>
      <c r="B1" s="165"/>
      <c r="C1" s="165"/>
      <c r="D1" s="165"/>
      <c r="E1" s="165"/>
      <c r="F1" s="165"/>
      <c r="G1" s="165"/>
      <c r="H1" s="165"/>
      <c r="I1" s="1"/>
      <c r="J1" s="1"/>
    </row>
    <row r="2" spans="1:10" ht="15" customHeight="1" x14ac:dyDescent="0.2">
      <c r="A2" s="165" t="s">
        <v>137</v>
      </c>
      <c r="B2" s="165"/>
      <c r="C2" s="165"/>
      <c r="D2" s="165"/>
      <c r="E2" s="165"/>
      <c r="F2" s="165"/>
      <c r="G2" s="165"/>
      <c r="H2" s="165"/>
      <c r="I2" s="3"/>
      <c r="J2" s="3"/>
    </row>
    <row r="3" spans="1:10" x14ac:dyDescent="0.2">
      <c r="A3" s="165" t="s">
        <v>44</v>
      </c>
      <c r="B3" s="165"/>
      <c r="C3" s="165"/>
      <c r="D3" s="165"/>
      <c r="E3" s="165"/>
      <c r="F3" s="165"/>
      <c r="G3" s="165"/>
      <c r="H3" s="165"/>
      <c r="I3" s="1"/>
      <c r="J3" s="1"/>
    </row>
    <row r="4" spans="1:10" x14ac:dyDescent="0.2">
      <c r="A4" s="165" t="s">
        <v>54</v>
      </c>
      <c r="B4" s="165"/>
      <c r="C4" s="165"/>
      <c r="D4" s="165"/>
      <c r="E4" s="165"/>
      <c r="F4" s="165"/>
      <c r="G4" s="165"/>
      <c r="H4" s="165"/>
      <c r="I4" s="1"/>
      <c r="J4" s="1"/>
    </row>
    <row r="5" spans="1:10" ht="15" customHeight="1" x14ac:dyDescent="0.2">
      <c r="A5" s="165" t="s">
        <v>171</v>
      </c>
      <c r="B5" s="165"/>
      <c r="C5" s="165"/>
      <c r="D5" s="165"/>
      <c r="E5" s="165"/>
      <c r="F5" s="165"/>
      <c r="G5" s="165"/>
      <c r="H5" s="165"/>
      <c r="I5" s="1"/>
      <c r="J5" s="1"/>
    </row>
    <row r="6" spans="1:10" x14ac:dyDescent="0.2">
      <c r="A6" s="165" t="s">
        <v>172</v>
      </c>
      <c r="B6" s="165"/>
      <c r="C6" s="165"/>
      <c r="D6" s="165"/>
      <c r="E6" s="165"/>
      <c r="F6" s="165"/>
      <c r="G6" s="165"/>
      <c r="H6" s="165"/>
      <c r="I6" s="1"/>
      <c r="J6" s="1"/>
    </row>
    <row r="7" spans="1:10" ht="15" customHeight="1" x14ac:dyDescent="0.2">
      <c r="A7" s="166" t="s">
        <v>173</v>
      </c>
      <c r="B7" s="166"/>
      <c r="C7" s="166"/>
      <c r="D7" s="166"/>
      <c r="E7" s="166"/>
      <c r="F7" s="166"/>
      <c r="G7" s="166"/>
      <c r="H7" s="166"/>
      <c r="I7" s="1"/>
      <c r="J7" s="1"/>
    </row>
    <row r="8" spans="1:10" ht="10.5" customHeight="1" x14ac:dyDescent="0.2">
      <c r="A8" s="67"/>
    </row>
    <row r="9" spans="1:10" ht="12.75" hidden="1" customHeight="1" x14ac:dyDescent="0.2">
      <c r="A9" s="5"/>
    </row>
    <row r="10" spans="1:10" x14ac:dyDescent="0.2">
      <c r="A10" s="172" t="s">
        <v>53</v>
      </c>
      <c r="B10" s="172"/>
      <c r="C10" s="172"/>
      <c r="D10" s="172"/>
      <c r="E10" s="172"/>
      <c r="F10" s="172"/>
      <c r="G10" s="172"/>
      <c r="H10" s="101"/>
    </row>
    <row r="11" spans="1:10" x14ac:dyDescent="0.2">
      <c r="A11" s="172" t="s">
        <v>174</v>
      </c>
      <c r="B11" s="172"/>
      <c r="C11" s="172"/>
      <c r="D11" s="172"/>
      <c r="E11" s="172"/>
      <c r="F11" s="172"/>
      <c r="G11" s="172"/>
      <c r="H11" s="101"/>
    </row>
    <row r="12" spans="1:10" ht="9" customHeight="1" thickBot="1" x14ac:dyDescent="0.25">
      <c r="A12" s="7"/>
      <c r="B12" s="7"/>
      <c r="C12" s="7"/>
      <c r="D12" s="7"/>
      <c r="E12" s="7"/>
      <c r="F12" s="7"/>
      <c r="G12" s="7"/>
      <c r="H12" s="8"/>
    </row>
    <row r="13" spans="1:10" ht="1.5" hidden="1" customHeight="1" x14ac:dyDescent="0.2">
      <c r="A13" s="6"/>
      <c r="B13" s="6"/>
      <c r="C13" s="6"/>
      <c r="D13" s="6"/>
      <c r="E13" s="6"/>
      <c r="F13" s="6"/>
      <c r="G13" s="6"/>
      <c r="H13" s="101"/>
    </row>
    <row r="14" spans="1:10" ht="12.75" hidden="1" customHeight="1" x14ac:dyDescent="0.2">
      <c r="A14" s="6"/>
      <c r="B14" s="6"/>
      <c r="C14" s="6"/>
      <c r="D14" s="6"/>
      <c r="E14" s="6"/>
      <c r="F14" s="6"/>
      <c r="G14" s="6"/>
      <c r="H14" s="101"/>
    </row>
    <row r="15" spans="1:10" ht="12.75" hidden="1" customHeight="1" x14ac:dyDescent="0.2">
      <c r="A15" s="8"/>
      <c r="B15" s="8"/>
      <c r="C15" s="8"/>
      <c r="D15" s="8"/>
      <c r="E15" s="8"/>
      <c r="F15" s="8"/>
      <c r="G15" s="8"/>
      <c r="H15" s="8"/>
    </row>
    <row r="16" spans="1:10" ht="29.25" thickBot="1" x14ac:dyDescent="0.25">
      <c r="A16" s="9" t="s">
        <v>0</v>
      </c>
      <c r="B16" s="10"/>
      <c r="C16" s="11" t="s">
        <v>1</v>
      </c>
      <c r="D16" s="11" t="s">
        <v>2</v>
      </c>
      <c r="E16" s="11" t="s">
        <v>3</v>
      </c>
      <c r="F16" s="11" t="s">
        <v>4</v>
      </c>
      <c r="G16" s="12" t="s">
        <v>175</v>
      </c>
      <c r="H16" s="109" t="s">
        <v>176</v>
      </c>
    </row>
    <row r="17" spans="1:8" ht="29.25" thickBot="1" x14ac:dyDescent="0.25">
      <c r="A17" s="13" t="s">
        <v>55</v>
      </c>
      <c r="B17" s="14" t="s">
        <v>45</v>
      </c>
      <c r="C17" s="15"/>
      <c r="D17" s="15"/>
      <c r="E17" s="15"/>
      <c r="F17" s="15"/>
      <c r="G17" s="16">
        <f>G18+G61+G82+G91+G110+G135+G143+G54</f>
        <v>19792702</v>
      </c>
      <c r="H17" s="110">
        <f>H18+H61+H82+H91++H110+H135+H143+H54</f>
        <v>20759400</v>
      </c>
    </row>
    <row r="18" spans="1:8" ht="14.25" x14ac:dyDescent="0.2">
      <c r="A18" s="17" t="s">
        <v>5</v>
      </c>
      <c r="B18" s="18" t="s">
        <v>45</v>
      </c>
      <c r="C18" s="19" t="s">
        <v>6</v>
      </c>
      <c r="D18" s="19"/>
      <c r="E18" s="19"/>
      <c r="F18" s="19"/>
      <c r="G18" s="20">
        <f>G19+G41+G24+G33</f>
        <v>4491795</v>
      </c>
      <c r="H18" s="111">
        <f>H19+H24+H33+H41</f>
        <v>4491795</v>
      </c>
    </row>
    <row r="19" spans="1:8" ht="42.75" x14ac:dyDescent="0.2">
      <c r="A19" s="21" t="s">
        <v>7</v>
      </c>
      <c r="B19" s="22" t="s">
        <v>45</v>
      </c>
      <c r="C19" s="22" t="s">
        <v>6</v>
      </c>
      <c r="D19" s="23" t="s">
        <v>8</v>
      </c>
      <c r="E19" s="23"/>
      <c r="F19" s="23"/>
      <c r="G19" s="24">
        <f t="shared" ref="G19:H22" si="0">G20</f>
        <v>1120598</v>
      </c>
      <c r="H19" s="112">
        <f t="shared" si="0"/>
        <v>1120598</v>
      </c>
    </row>
    <row r="20" spans="1:8" ht="60" x14ac:dyDescent="0.2">
      <c r="A20" s="62" t="s">
        <v>9</v>
      </c>
      <c r="B20" s="26" t="s">
        <v>45</v>
      </c>
      <c r="C20" s="27" t="s">
        <v>6</v>
      </c>
      <c r="D20" s="27" t="s">
        <v>8</v>
      </c>
      <c r="E20" s="28" t="s">
        <v>61</v>
      </c>
      <c r="F20" s="28"/>
      <c r="G20" s="29">
        <f t="shared" si="0"/>
        <v>1120598</v>
      </c>
      <c r="H20" s="115">
        <f t="shared" si="0"/>
        <v>1120598</v>
      </c>
    </row>
    <row r="21" spans="1:8" ht="30" x14ac:dyDescent="0.2">
      <c r="A21" s="25" t="s">
        <v>10</v>
      </c>
      <c r="B21" s="27" t="s">
        <v>45</v>
      </c>
      <c r="C21" s="27" t="s">
        <v>6</v>
      </c>
      <c r="D21" s="28" t="s">
        <v>8</v>
      </c>
      <c r="E21" s="28" t="s">
        <v>62</v>
      </c>
      <c r="F21" s="28"/>
      <c r="G21" s="29">
        <f t="shared" si="0"/>
        <v>1120598</v>
      </c>
      <c r="H21" s="115">
        <f>H22</f>
        <v>1120598</v>
      </c>
    </row>
    <row r="22" spans="1:8" ht="15" x14ac:dyDescent="0.2">
      <c r="A22" s="25" t="s">
        <v>11</v>
      </c>
      <c r="B22" s="27" t="s">
        <v>45</v>
      </c>
      <c r="C22" s="27" t="s">
        <v>6</v>
      </c>
      <c r="D22" s="27" t="s">
        <v>8</v>
      </c>
      <c r="E22" s="28" t="s">
        <v>63</v>
      </c>
      <c r="F22" s="28"/>
      <c r="G22" s="29">
        <f>G23</f>
        <v>1120598</v>
      </c>
      <c r="H22" s="114">
        <f t="shared" si="0"/>
        <v>1120598</v>
      </c>
    </row>
    <row r="23" spans="1:8" ht="30" x14ac:dyDescent="0.2">
      <c r="A23" s="25" t="s">
        <v>12</v>
      </c>
      <c r="B23" s="27" t="s">
        <v>45</v>
      </c>
      <c r="C23" s="27" t="s">
        <v>6</v>
      </c>
      <c r="D23" s="27" t="s">
        <v>8</v>
      </c>
      <c r="E23" s="28" t="s">
        <v>63</v>
      </c>
      <c r="F23" s="28" t="s">
        <v>13</v>
      </c>
      <c r="G23" s="29">
        <v>1120598</v>
      </c>
      <c r="H23" s="113">
        <v>1120598</v>
      </c>
    </row>
    <row r="24" spans="1:8" ht="71.25" x14ac:dyDescent="0.2">
      <c r="A24" s="102" t="s">
        <v>14</v>
      </c>
      <c r="B24" s="30" t="s">
        <v>45</v>
      </c>
      <c r="C24" s="22" t="s">
        <v>6</v>
      </c>
      <c r="D24" s="22" t="s">
        <v>15</v>
      </c>
      <c r="E24" s="22"/>
      <c r="F24" s="22"/>
      <c r="G24" s="24">
        <f t="shared" ref="G24:H25" si="1">G25</f>
        <v>3351197</v>
      </c>
      <c r="H24" s="112">
        <f t="shared" si="1"/>
        <v>3351197</v>
      </c>
    </row>
    <row r="25" spans="1:8" ht="60" x14ac:dyDescent="0.2">
      <c r="A25" s="62" t="s">
        <v>9</v>
      </c>
      <c r="B25" s="27" t="s">
        <v>45</v>
      </c>
      <c r="C25" s="27" t="s">
        <v>6</v>
      </c>
      <c r="D25" s="28" t="s">
        <v>15</v>
      </c>
      <c r="E25" s="28" t="s">
        <v>61</v>
      </c>
      <c r="F25" s="28"/>
      <c r="G25" s="29">
        <f t="shared" si="1"/>
        <v>3351197</v>
      </c>
      <c r="H25" s="114">
        <f t="shared" si="1"/>
        <v>3351197</v>
      </c>
    </row>
    <row r="26" spans="1:8" ht="30" x14ac:dyDescent="0.2">
      <c r="A26" s="25" t="s">
        <v>16</v>
      </c>
      <c r="B26" s="27" t="s">
        <v>45</v>
      </c>
      <c r="C26" s="27" t="s">
        <v>6</v>
      </c>
      <c r="D26" s="28" t="s">
        <v>15</v>
      </c>
      <c r="E26" s="28" t="s">
        <v>64</v>
      </c>
      <c r="F26" s="28"/>
      <c r="G26" s="29">
        <f>G27+G30+G31</f>
        <v>3351197</v>
      </c>
      <c r="H26" s="115">
        <f>H27+H30+H31</f>
        <v>3351197</v>
      </c>
    </row>
    <row r="27" spans="1:8" ht="15" x14ac:dyDescent="0.2">
      <c r="A27" s="25" t="s">
        <v>17</v>
      </c>
      <c r="B27" s="27" t="s">
        <v>45</v>
      </c>
      <c r="C27" s="27" t="s">
        <v>6</v>
      </c>
      <c r="D27" s="28" t="s">
        <v>15</v>
      </c>
      <c r="E27" s="28" t="s">
        <v>65</v>
      </c>
      <c r="F27" s="28"/>
      <c r="G27" s="29">
        <f>G28+G29+G32</f>
        <v>3350977</v>
      </c>
      <c r="H27" s="114">
        <f>H28+H29+H32</f>
        <v>3350977</v>
      </c>
    </row>
    <row r="28" spans="1:8" ht="30" x14ac:dyDescent="0.2">
      <c r="A28" s="25" t="s">
        <v>12</v>
      </c>
      <c r="B28" s="27" t="s">
        <v>45</v>
      </c>
      <c r="C28" s="27" t="s">
        <v>6</v>
      </c>
      <c r="D28" s="28" t="s">
        <v>15</v>
      </c>
      <c r="E28" s="28" t="s">
        <v>65</v>
      </c>
      <c r="F28" s="28" t="s">
        <v>13</v>
      </c>
      <c r="G28" s="29">
        <v>2492825</v>
      </c>
      <c r="H28" s="115">
        <v>2492825</v>
      </c>
    </row>
    <row r="29" spans="1:8" ht="45" x14ac:dyDescent="0.2">
      <c r="A29" s="61" t="s">
        <v>18</v>
      </c>
      <c r="B29" s="27" t="s">
        <v>45</v>
      </c>
      <c r="C29" s="27" t="s">
        <v>6</v>
      </c>
      <c r="D29" s="28" t="s">
        <v>15</v>
      </c>
      <c r="E29" s="28" t="s">
        <v>65</v>
      </c>
      <c r="F29" s="28" t="s">
        <v>19</v>
      </c>
      <c r="G29" s="29">
        <v>828152</v>
      </c>
      <c r="H29" s="115">
        <v>828152</v>
      </c>
    </row>
    <row r="30" spans="1:8" ht="60" x14ac:dyDescent="0.2">
      <c r="A30" s="61" t="s">
        <v>168</v>
      </c>
      <c r="B30" s="27" t="s">
        <v>45</v>
      </c>
      <c r="C30" s="27" t="s">
        <v>6</v>
      </c>
      <c r="D30" s="28" t="s">
        <v>15</v>
      </c>
      <c r="E30" s="28" t="s">
        <v>169</v>
      </c>
      <c r="F30" s="28" t="s">
        <v>19</v>
      </c>
      <c r="G30" s="29">
        <v>0</v>
      </c>
      <c r="H30" s="115">
        <v>0</v>
      </c>
    </row>
    <row r="31" spans="1:8" ht="58.5" customHeight="1" x14ac:dyDescent="0.2">
      <c r="A31" s="61" t="s">
        <v>168</v>
      </c>
      <c r="B31" s="27" t="s">
        <v>45</v>
      </c>
      <c r="C31" s="27" t="s">
        <v>6</v>
      </c>
      <c r="D31" s="28" t="s">
        <v>15</v>
      </c>
      <c r="E31" s="28" t="s">
        <v>170</v>
      </c>
      <c r="F31" s="28" t="s">
        <v>19</v>
      </c>
      <c r="G31" s="29">
        <v>220</v>
      </c>
      <c r="H31" s="115">
        <v>220</v>
      </c>
    </row>
    <row r="32" spans="1:8" ht="12.75" customHeight="1" x14ac:dyDescent="0.25">
      <c r="A32" s="32" t="s">
        <v>20</v>
      </c>
      <c r="B32" s="27" t="s">
        <v>45</v>
      </c>
      <c r="C32" s="27" t="s">
        <v>6</v>
      </c>
      <c r="D32" s="28" t="s">
        <v>15</v>
      </c>
      <c r="E32" s="28" t="s">
        <v>65</v>
      </c>
      <c r="F32" s="28" t="s">
        <v>21</v>
      </c>
      <c r="G32" s="29">
        <v>30000</v>
      </c>
      <c r="H32" s="114">
        <v>30000</v>
      </c>
    </row>
    <row r="33" spans="1:8" ht="12.75" customHeight="1" x14ac:dyDescent="0.2">
      <c r="A33" s="79" t="s">
        <v>59</v>
      </c>
      <c r="B33" s="18" t="s">
        <v>45</v>
      </c>
      <c r="C33" s="75" t="s">
        <v>6</v>
      </c>
      <c r="D33" s="19" t="s">
        <v>60</v>
      </c>
      <c r="E33" s="19"/>
      <c r="F33" s="19"/>
      <c r="G33" s="38">
        <f>G37</f>
        <v>10000</v>
      </c>
      <c r="H33" s="112">
        <f>H37</f>
        <v>10000</v>
      </c>
    </row>
    <row r="34" spans="1:8" ht="12.75" customHeight="1" x14ac:dyDescent="0.2">
      <c r="A34" s="169" t="s">
        <v>9</v>
      </c>
      <c r="B34" s="74"/>
      <c r="C34" s="77"/>
      <c r="D34" s="45"/>
      <c r="E34" s="45"/>
      <c r="F34" s="45"/>
      <c r="G34" s="46"/>
      <c r="H34" s="114"/>
    </row>
    <row r="35" spans="1:8" ht="21.75" customHeight="1" x14ac:dyDescent="0.2">
      <c r="A35" s="170"/>
      <c r="B35" s="74"/>
      <c r="C35" s="77"/>
      <c r="D35" s="45"/>
      <c r="E35" s="45"/>
      <c r="F35" s="45"/>
      <c r="G35" s="46"/>
      <c r="H35" s="114"/>
    </row>
    <row r="36" spans="1:8" ht="15" x14ac:dyDescent="0.2">
      <c r="A36" s="170"/>
      <c r="B36" s="74"/>
      <c r="C36" s="77"/>
      <c r="D36" s="45"/>
      <c r="E36" s="45"/>
      <c r="F36" s="45"/>
      <c r="G36" s="46"/>
      <c r="H36" s="114"/>
    </row>
    <row r="37" spans="1:8" ht="15" x14ac:dyDescent="0.2">
      <c r="A37" s="171"/>
      <c r="B37" s="73" t="s">
        <v>45</v>
      </c>
      <c r="C37" s="76" t="s">
        <v>6</v>
      </c>
      <c r="D37" s="78" t="s">
        <v>60</v>
      </c>
      <c r="E37" s="78" t="s">
        <v>61</v>
      </c>
      <c r="F37" s="78"/>
      <c r="G37" s="49">
        <f>G38</f>
        <v>10000</v>
      </c>
      <c r="H37" s="114">
        <f>H38</f>
        <v>10000</v>
      </c>
    </row>
    <row r="38" spans="1:8" ht="15" x14ac:dyDescent="0.25">
      <c r="A38" s="72" t="s">
        <v>59</v>
      </c>
      <c r="B38" s="73" t="s">
        <v>45</v>
      </c>
      <c r="C38" s="76" t="s">
        <v>6</v>
      </c>
      <c r="D38" s="78" t="s">
        <v>60</v>
      </c>
      <c r="E38" s="78" t="s">
        <v>66</v>
      </c>
      <c r="F38" s="78"/>
      <c r="G38" s="49">
        <f t="shared" ref="G38:H39" si="2">G39</f>
        <v>10000</v>
      </c>
      <c r="H38" s="113">
        <f t="shared" si="2"/>
        <v>10000</v>
      </c>
    </row>
    <row r="39" spans="1:8" ht="30" x14ac:dyDescent="0.25">
      <c r="A39" s="80" t="s">
        <v>71</v>
      </c>
      <c r="B39" s="73" t="s">
        <v>45</v>
      </c>
      <c r="C39" s="76" t="s">
        <v>6</v>
      </c>
      <c r="D39" s="78" t="s">
        <v>60</v>
      </c>
      <c r="E39" s="78" t="s">
        <v>67</v>
      </c>
      <c r="F39" s="78"/>
      <c r="G39" s="49">
        <f t="shared" si="2"/>
        <v>10000</v>
      </c>
      <c r="H39" s="113">
        <f t="shared" si="2"/>
        <v>10000</v>
      </c>
    </row>
    <row r="40" spans="1:8" ht="15" x14ac:dyDescent="0.25">
      <c r="A40" s="72" t="s">
        <v>57</v>
      </c>
      <c r="B40" s="73" t="s">
        <v>45</v>
      </c>
      <c r="C40" s="76" t="s">
        <v>6</v>
      </c>
      <c r="D40" s="78" t="s">
        <v>60</v>
      </c>
      <c r="E40" s="78" t="s">
        <v>67</v>
      </c>
      <c r="F40" s="78" t="s">
        <v>58</v>
      </c>
      <c r="G40" s="49">
        <v>10000</v>
      </c>
      <c r="H40" s="113">
        <v>10000</v>
      </c>
    </row>
    <row r="41" spans="1:8" ht="14.25" x14ac:dyDescent="0.2">
      <c r="A41" s="21" t="s">
        <v>22</v>
      </c>
      <c r="B41" s="22" t="s">
        <v>45</v>
      </c>
      <c r="C41" s="22" t="s">
        <v>6</v>
      </c>
      <c r="D41" s="22" t="s">
        <v>23</v>
      </c>
      <c r="E41" s="23"/>
      <c r="F41" s="23"/>
      <c r="G41" s="24">
        <f>G42+G50</f>
        <v>10000</v>
      </c>
      <c r="H41" s="116">
        <f>H42+H50</f>
        <v>10000</v>
      </c>
    </row>
    <row r="42" spans="1:8" ht="57" x14ac:dyDescent="0.2">
      <c r="A42" s="102" t="s">
        <v>138</v>
      </c>
      <c r="B42" s="27" t="s">
        <v>45</v>
      </c>
      <c r="C42" s="27" t="s">
        <v>6</v>
      </c>
      <c r="D42" s="28" t="s">
        <v>23</v>
      </c>
      <c r="E42" s="28" t="s">
        <v>68</v>
      </c>
      <c r="F42" s="28"/>
      <c r="G42" s="69">
        <f>G43+G46</f>
        <v>5000</v>
      </c>
      <c r="H42" s="119">
        <f>H43+H46</f>
        <v>5000</v>
      </c>
    </row>
    <row r="43" spans="1:8" ht="15" x14ac:dyDescent="0.2">
      <c r="A43" s="21" t="s">
        <v>69</v>
      </c>
      <c r="B43" s="27" t="s">
        <v>45</v>
      </c>
      <c r="C43" s="27" t="s">
        <v>6</v>
      </c>
      <c r="D43" s="28" t="s">
        <v>23</v>
      </c>
      <c r="E43" s="28" t="s">
        <v>72</v>
      </c>
      <c r="F43" s="28"/>
      <c r="G43" s="69">
        <f>G44</f>
        <v>3000</v>
      </c>
      <c r="H43" s="117">
        <f>H44</f>
        <v>3000</v>
      </c>
    </row>
    <row r="44" spans="1:8" ht="15" x14ac:dyDescent="0.2">
      <c r="A44" s="25" t="s">
        <v>73</v>
      </c>
      <c r="B44" s="27" t="s">
        <v>45</v>
      </c>
      <c r="C44" s="27" t="s">
        <v>6</v>
      </c>
      <c r="D44" s="28" t="s">
        <v>23</v>
      </c>
      <c r="E44" s="28" t="s">
        <v>74</v>
      </c>
      <c r="F44" s="28"/>
      <c r="G44" s="69">
        <f>G45</f>
        <v>3000</v>
      </c>
      <c r="H44" s="118">
        <f>H45</f>
        <v>3000</v>
      </c>
    </row>
    <row r="45" spans="1:8" ht="15" customHeight="1" x14ac:dyDescent="0.2">
      <c r="A45" s="62" t="s">
        <v>18</v>
      </c>
      <c r="B45" s="27" t="s">
        <v>45</v>
      </c>
      <c r="C45" s="27" t="s">
        <v>6</v>
      </c>
      <c r="D45" s="28" t="s">
        <v>23</v>
      </c>
      <c r="E45" s="28" t="s">
        <v>74</v>
      </c>
      <c r="F45" s="28" t="s">
        <v>19</v>
      </c>
      <c r="G45" s="69">
        <v>3000</v>
      </c>
      <c r="H45" s="119">
        <v>3000</v>
      </c>
    </row>
    <row r="46" spans="1:8" ht="15" x14ac:dyDescent="0.2">
      <c r="A46" s="21" t="s">
        <v>75</v>
      </c>
      <c r="B46" s="27" t="s">
        <v>45</v>
      </c>
      <c r="C46" s="27" t="s">
        <v>6</v>
      </c>
      <c r="D46" s="28" t="s">
        <v>23</v>
      </c>
      <c r="E46" s="28" t="s">
        <v>76</v>
      </c>
      <c r="F46" s="28"/>
      <c r="G46" s="69">
        <f>G47</f>
        <v>2000</v>
      </c>
      <c r="H46" s="117">
        <f>H47</f>
        <v>2000</v>
      </c>
    </row>
    <row r="47" spans="1:8" ht="15" x14ac:dyDescent="0.2">
      <c r="A47" s="25" t="s">
        <v>77</v>
      </c>
      <c r="B47" s="27" t="s">
        <v>45</v>
      </c>
      <c r="C47" s="27" t="s">
        <v>6</v>
      </c>
      <c r="D47" s="28" t="s">
        <v>23</v>
      </c>
      <c r="E47" s="28" t="s">
        <v>78</v>
      </c>
      <c r="F47" s="28"/>
      <c r="G47" s="69">
        <f>G49</f>
        <v>2000</v>
      </c>
      <c r="H47" s="118">
        <f>H49</f>
        <v>2000</v>
      </c>
    </row>
    <row r="48" spans="1:8" ht="15" x14ac:dyDescent="0.2">
      <c r="A48" s="167" t="s">
        <v>18</v>
      </c>
      <c r="B48" s="81"/>
      <c r="C48" s="81"/>
      <c r="D48" s="40"/>
      <c r="E48" s="40"/>
      <c r="F48" s="40"/>
      <c r="G48" s="82"/>
      <c r="H48" s="118"/>
    </row>
    <row r="49" spans="1:8" ht="15" x14ac:dyDescent="0.2">
      <c r="A49" s="168"/>
      <c r="B49" s="73" t="s">
        <v>45</v>
      </c>
      <c r="C49" s="73" t="s">
        <v>6</v>
      </c>
      <c r="D49" s="78" t="s">
        <v>23</v>
      </c>
      <c r="E49" s="78" t="s">
        <v>78</v>
      </c>
      <c r="F49" s="78" t="s">
        <v>19</v>
      </c>
      <c r="G49" s="83">
        <v>2000</v>
      </c>
      <c r="H49" s="120">
        <v>2000</v>
      </c>
    </row>
    <row r="50" spans="1:8" ht="42.75" x14ac:dyDescent="0.2">
      <c r="A50" s="79" t="s">
        <v>139</v>
      </c>
      <c r="B50" s="73" t="s">
        <v>45</v>
      </c>
      <c r="C50" s="73" t="s">
        <v>6</v>
      </c>
      <c r="D50" s="78" t="s">
        <v>23</v>
      </c>
      <c r="E50" s="78" t="s">
        <v>140</v>
      </c>
      <c r="F50" s="78"/>
      <c r="G50" s="83">
        <f>G51</f>
        <v>5000</v>
      </c>
      <c r="H50" s="117">
        <f>H52</f>
        <v>5000</v>
      </c>
    </row>
    <row r="51" spans="1:8" ht="14.25" customHeight="1" x14ac:dyDescent="0.2">
      <c r="A51" s="150" t="s">
        <v>79</v>
      </c>
      <c r="B51" s="73" t="s">
        <v>45</v>
      </c>
      <c r="C51" s="73" t="s">
        <v>6</v>
      </c>
      <c r="D51" s="78" t="s">
        <v>23</v>
      </c>
      <c r="E51" s="78" t="s">
        <v>141</v>
      </c>
      <c r="F51" s="78"/>
      <c r="G51" s="83">
        <f>G52</f>
        <v>5000</v>
      </c>
      <c r="H51" s="119"/>
    </row>
    <row r="52" spans="1:8" ht="30" x14ac:dyDescent="0.2">
      <c r="A52" s="25" t="s">
        <v>56</v>
      </c>
      <c r="B52" s="27" t="s">
        <v>45</v>
      </c>
      <c r="C52" s="27" t="s">
        <v>6</v>
      </c>
      <c r="D52" s="28" t="s">
        <v>23</v>
      </c>
      <c r="E52" s="28" t="s">
        <v>142</v>
      </c>
      <c r="F52" s="28"/>
      <c r="G52" s="29">
        <f>G53</f>
        <v>5000</v>
      </c>
      <c r="H52" s="115">
        <f>H53</f>
        <v>5000</v>
      </c>
    </row>
    <row r="53" spans="1:8" ht="45" x14ac:dyDescent="0.2">
      <c r="A53" s="61" t="s">
        <v>18</v>
      </c>
      <c r="B53" s="27" t="s">
        <v>45</v>
      </c>
      <c r="C53" s="33" t="s">
        <v>6</v>
      </c>
      <c r="D53" s="34" t="s">
        <v>23</v>
      </c>
      <c r="E53" s="28" t="s">
        <v>142</v>
      </c>
      <c r="F53" s="28" t="s">
        <v>19</v>
      </c>
      <c r="G53" s="29">
        <v>5000</v>
      </c>
      <c r="H53" s="115">
        <v>5000</v>
      </c>
    </row>
    <row r="54" spans="1:8" ht="14.25" x14ac:dyDescent="0.2">
      <c r="A54" s="147" t="s">
        <v>128</v>
      </c>
      <c r="B54" s="30" t="s">
        <v>45</v>
      </c>
      <c r="C54" s="84" t="s">
        <v>8</v>
      </c>
      <c r="D54" s="71"/>
      <c r="E54" s="23"/>
      <c r="F54" s="23"/>
      <c r="G54" s="24">
        <f t="shared" ref="G54:H58" si="3">G55</f>
        <v>265400</v>
      </c>
      <c r="H54" s="112">
        <f t="shared" si="3"/>
        <v>275300</v>
      </c>
    </row>
    <row r="55" spans="1:8" ht="15" x14ac:dyDescent="0.2">
      <c r="A55" s="61" t="s">
        <v>129</v>
      </c>
      <c r="B55" s="26" t="s">
        <v>45</v>
      </c>
      <c r="C55" s="33" t="s">
        <v>8</v>
      </c>
      <c r="D55" s="34" t="s">
        <v>24</v>
      </c>
      <c r="E55" s="28"/>
      <c r="F55" s="28"/>
      <c r="G55" s="29">
        <f t="shared" si="3"/>
        <v>265400</v>
      </c>
      <c r="H55" s="115">
        <f t="shared" si="3"/>
        <v>275300</v>
      </c>
    </row>
    <row r="56" spans="1:8" ht="60" x14ac:dyDescent="0.2">
      <c r="A56" s="61" t="s">
        <v>9</v>
      </c>
      <c r="B56" s="26" t="s">
        <v>45</v>
      </c>
      <c r="C56" s="33" t="s">
        <v>8</v>
      </c>
      <c r="D56" s="34" t="s">
        <v>24</v>
      </c>
      <c r="E56" s="28" t="s">
        <v>61</v>
      </c>
      <c r="F56" s="28"/>
      <c r="G56" s="29">
        <f t="shared" si="3"/>
        <v>265400</v>
      </c>
      <c r="H56" s="115">
        <f t="shared" si="3"/>
        <v>275300</v>
      </c>
    </row>
    <row r="57" spans="1:8" ht="15" x14ac:dyDescent="0.2">
      <c r="A57" s="61" t="s">
        <v>22</v>
      </c>
      <c r="B57" s="26" t="s">
        <v>45</v>
      </c>
      <c r="C57" s="33" t="s">
        <v>8</v>
      </c>
      <c r="D57" s="34" t="s">
        <v>24</v>
      </c>
      <c r="E57" s="28" t="s">
        <v>70</v>
      </c>
      <c r="F57" s="28"/>
      <c r="G57" s="29">
        <f t="shared" si="3"/>
        <v>265400</v>
      </c>
      <c r="H57" s="115">
        <f t="shared" si="3"/>
        <v>275300</v>
      </c>
    </row>
    <row r="58" spans="1:8" ht="45" x14ac:dyDescent="0.2">
      <c r="A58" s="61" t="s">
        <v>130</v>
      </c>
      <c r="B58" s="26" t="s">
        <v>45</v>
      </c>
      <c r="C58" s="33" t="s">
        <v>8</v>
      </c>
      <c r="D58" s="34" t="s">
        <v>24</v>
      </c>
      <c r="E58" s="28" t="s">
        <v>131</v>
      </c>
      <c r="F58" s="28"/>
      <c r="G58" s="29">
        <f>G59+G60</f>
        <v>265400</v>
      </c>
      <c r="H58" s="115">
        <f>H59+H60</f>
        <v>275300</v>
      </c>
    </row>
    <row r="59" spans="1:8" ht="30" x14ac:dyDescent="0.2">
      <c r="A59" s="61" t="s">
        <v>12</v>
      </c>
      <c r="B59" s="26" t="s">
        <v>45</v>
      </c>
      <c r="C59" s="33" t="s">
        <v>8</v>
      </c>
      <c r="D59" s="34" t="s">
        <v>24</v>
      </c>
      <c r="E59" s="28" t="s">
        <v>131</v>
      </c>
      <c r="F59" s="28" t="s">
        <v>13</v>
      </c>
      <c r="G59" s="29">
        <v>264200</v>
      </c>
      <c r="H59" s="115">
        <v>273800</v>
      </c>
    </row>
    <row r="60" spans="1:8" ht="45" x14ac:dyDescent="0.2">
      <c r="A60" s="61" t="s">
        <v>18</v>
      </c>
      <c r="B60" s="26" t="s">
        <v>45</v>
      </c>
      <c r="C60" s="33" t="s">
        <v>8</v>
      </c>
      <c r="D60" s="34" t="s">
        <v>24</v>
      </c>
      <c r="E60" s="28" t="s">
        <v>131</v>
      </c>
      <c r="F60" s="28" t="s">
        <v>19</v>
      </c>
      <c r="G60" s="29">
        <v>1200</v>
      </c>
      <c r="H60" s="115">
        <v>1500</v>
      </c>
    </row>
    <row r="61" spans="1:8" ht="28.5" x14ac:dyDescent="0.2">
      <c r="A61" s="21" t="s">
        <v>25</v>
      </c>
      <c r="B61" s="30" t="s">
        <v>45</v>
      </c>
      <c r="C61" s="23" t="s">
        <v>24</v>
      </c>
      <c r="D61" s="23"/>
      <c r="E61" s="23"/>
      <c r="F61" s="23"/>
      <c r="G61" s="36">
        <f>G62+G67</f>
        <v>2659856</v>
      </c>
      <c r="H61" s="111">
        <f>H62+H67</f>
        <v>2659856</v>
      </c>
    </row>
    <row r="62" spans="1:8" ht="42.75" x14ac:dyDescent="0.2">
      <c r="A62" s="41" t="s">
        <v>26</v>
      </c>
      <c r="B62" s="42" t="s">
        <v>45</v>
      </c>
      <c r="C62" s="43" t="s">
        <v>24</v>
      </c>
      <c r="D62" s="43" t="s">
        <v>40</v>
      </c>
      <c r="E62" s="43"/>
      <c r="F62" s="43"/>
      <c r="G62" s="44">
        <f t="shared" ref="G62:H65" si="4">G63</f>
        <v>30000</v>
      </c>
      <c r="H62" s="112">
        <f>H63</f>
        <v>30000</v>
      </c>
    </row>
    <row r="63" spans="1:8" ht="71.25" x14ac:dyDescent="0.2">
      <c r="A63" s="21" t="s">
        <v>150</v>
      </c>
      <c r="B63" s="22" t="s">
        <v>45</v>
      </c>
      <c r="C63" s="23" t="s">
        <v>24</v>
      </c>
      <c r="D63" s="23" t="s">
        <v>40</v>
      </c>
      <c r="E63" s="23" t="s">
        <v>80</v>
      </c>
      <c r="F63" s="23"/>
      <c r="G63" s="24">
        <f t="shared" si="4"/>
        <v>30000</v>
      </c>
      <c r="H63" s="112">
        <f t="shared" si="4"/>
        <v>30000</v>
      </c>
    </row>
    <row r="64" spans="1:8" ht="30" x14ac:dyDescent="0.2">
      <c r="A64" s="25" t="s">
        <v>81</v>
      </c>
      <c r="B64" s="27" t="s">
        <v>45</v>
      </c>
      <c r="C64" s="28" t="s">
        <v>24</v>
      </c>
      <c r="D64" s="28" t="s">
        <v>40</v>
      </c>
      <c r="E64" s="28" t="s">
        <v>82</v>
      </c>
      <c r="F64" s="45"/>
      <c r="G64" s="46">
        <f t="shared" si="4"/>
        <v>30000</v>
      </c>
      <c r="H64" s="113">
        <f t="shared" si="4"/>
        <v>30000</v>
      </c>
    </row>
    <row r="65" spans="1:8" ht="45" x14ac:dyDescent="0.2">
      <c r="A65" s="25" t="s">
        <v>52</v>
      </c>
      <c r="B65" s="27" t="s">
        <v>45</v>
      </c>
      <c r="C65" s="28" t="s">
        <v>24</v>
      </c>
      <c r="D65" s="28" t="s">
        <v>40</v>
      </c>
      <c r="E65" s="28" t="s">
        <v>83</v>
      </c>
      <c r="F65" s="28"/>
      <c r="G65" s="29">
        <f t="shared" si="4"/>
        <v>30000</v>
      </c>
      <c r="H65" s="113">
        <f t="shared" si="4"/>
        <v>30000</v>
      </c>
    </row>
    <row r="66" spans="1:8" ht="45" x14ac:dyDescent="0.2">
      <c r="A66" s="61" t="s">
        <v>18</v>
      </c>
      <c r="B66" s="27" t="s">
        <v>45</v>
      </c>
      <c r="C66" s="28" t="s">
        <v>24</v>
      </c>
      <c r="D66" s="28" t="s">
        <v>40</v>
      </c>
      <c r="E66" s="28" t="s">
        <v>83</v>
      </c>
      <c r="F66" s="28" t="s">
        <v>19</v>
      </c>
      <c r="G66" s="29">
        <v>30000</v>
      </c>
      <c r="H66" s="113">
        <v>30000</v>
      </c>
    </row>
    <row r="67" spans="1:8" ht="14.25" x14ac:dyDescent="0.2">
      <c r="A67" s="59" t="s">
        <v>47</v>
      </c>
      <c r="B67" s="22" t="s">
        <v>45</v>
      </c>
      <c r="C67" s="23" t="s">
        <v>24</v>
      </c>
      <c r="D67" s="23" t="s">
        <v>40</v>
      </c>
      <c r="E67" s="23"/>
      <c r="F67" s="65"/>
      <c r="G67" s="36">
        <f t="shared" ref="G67:H68" si="5">G68</f>
        <v>2629856</v>
      </c>
      <c r="H67" s="121">
        <f>H68</f>
        <v>2629856</v>
      </c>
    </row>
    <row r="68" spans="1:8" ht="71.25" x14ac:dyDescent="0.2">
      <c r="A68" s="21" t="s">
        <v>150</v>
      </c>
      <c r="B68" s="30" t="s">
        <v>45</v>
      </c>
      <c r="C68" s="23" t="s">
        <v>24</v>
      </c>
      <c r="D68" s="23" t="s">
        <v>40</v>
      </c>
      <c r="E68" s="23" t="s">
        <v>80</v>
      </c>
      <c r="F68" s="65"/>
      <c r="G68" s="36">
        <f t="shared" si="5"/>
        <v>2629856</v>
      </c>
      <c r="H68" s="121">
        <f t="shared" si="5"/>
        <v>2629856</v>
      </c>
    </row>
    <row r="69" spans="1:8" ht="15" x14ac:dyDescent="0.25">
      <c r="A69" s="25" t="s">
        <v>85</v>
      </c>
      <c r="B69" s="26" t="s">
        <v>45</v>
      </c>
      <c r="C69" s="28" t="s">
        <v>24</v>
      </c>
      <c r="D69" s="28" t="s">
        <v>40</v>
      </c>
      <c r="E69" s="28" t="s">
        <v>84</v>
      </c>
      <c r="F69" s="47"/>
      <c r="G69" s="48">
        <f>G70+G73+G74+G76+G78+G80</f>
        <v>2629856</v>
      </c>
      <c r="H69" s="151">
        <f>H70+H73+H74+H76+H78+H80</f>
        <v>2629856</v>
      </c>
    </row>
    <row r="70" spans="1:8" ht="30" x14ac:dyDescent="0.25">
      <c r="A70" s="25" t="s">
        <v>48</v>
      </c>
      <c r="B70" s="26" t="s">
        <v>45</v>
      </c>
      <c r="C70" s="28" t="s">
        <v>24</v>
      </c>
      <c r="D70" s="28" t="s">
        <v>40</v>
      </c>
      <c r="E70" s="28" t="s">
        <v>86</v>
      </c>
      <c r="F70" s="47"/>
      <c r="G70" s="122">
        <f>G71+G72+G73</f>
        <v>2623856</v>
      </c>
      <c r="H70" s="126">
        <f>H71+H72+H73</f>
        <v>2623856</v>
      </c>
    </row>
    <row r="71" spans="1:8" ht="30" x14ac:dyDescent="0.2">
      <c r="A71" s="62" t="s">
        <v>87</v>
      </c>
      <c r="B71" s="26" t="s">
        <v>45</v>
      </c>
      <c r="C71" s="28" t="s">
        <v>24</v>
      </c>
      <c r="D71" s="28" t="s">
        <v>40</v>
      </c>
      <c r="E71" s="28" t="s">
        <v>86</v>
      </c>
      <c r="F71" s="60" t="s">
        <v>13</v>
      </c>
      <c r="G71" s="122">
        <v>2437856</v>
      </c>
      <c r="H71" s="126">
        <v>2437856</v>
      </c>
    </row>
    <row r="72" spans="1:8" ht="45" x14ac:dyDescent="0.2">
      <c r="A72" s="61" t="s">
        <v>18</v>
      </c>
      <c r="B72" s="26" t="s">
        <v>45</v>
      </c>
      <c r="C72" s="28" t="s">
        <v>24</v>
      </c>
      <c r="D72" s="28" t="s">
        <v>40</v>
      </c>
      <c r="E72" s="28" t="s">
        <v>86</v>
      </c>
      <c r="F72" s="60" t="s">
        <v>19</v>
      </c>
      <c r="G72" s="122">
        <v>186000</v>
      </c>
      <c r="H72" s="126">
        <v>186000</v>
      </c>
    </row>
    <row r="73" spans="1:8" ht="3" hidden="1" customHeight="1" x14ac:dyDescent="0.25">
      <c r="A73" s="32" t="s">
        <v>20</v>
      </c>
      <c r="B73" s="26" t="s">
        <v>45</v>
      </c>
      <c r="C73" s="28" t="s">
        <v>24</v>
      </c>
      <c r="D73" s="28" t="s">
        <v>40</v>
      </c>
      <c r="E73" s="28" t="s">
        <v>86</v>
      </c>
      <c r="F73" s="60" t="s">
        <v>21</v>
      </c>
      <c r="G73" s="122"/>
      <c r="H73" s="126"/>
    </row>
    <row r="74" spans="1:8" ht="15" x14ac:dyDescent="0.25">
      <c r="A74" s="32" t="s">
        <v>162</v>
      </c>
      <c r="B74" s="26" t="s">
        <v>45</v>
      </c>
      <c r="C74" s="28" t="s">
        <v>24</v>
      </c>
      <c r="D74" s="28" t="s">
        <v>40</v>
      </c>
      <c r="E74" s="28" t="s">
        <v>163</v>
      </c>
      <c r="F74" s="60"/>
      <c r="G74" s="122">
        <f>G75</f>
        <v>0</v>
      </c>
      <c r="H74" s="126">
        <f>H75</f>
        <v>0</v>
      </c>
    </row>
    <row r="75" spans="1:8" ht="45" x14ac:dyDescent="0.2">
      <c r="A75" s="61" t="s">
        <v>18</v>
      </c>
      <c r="B75" s="26" t="s">
        <v>45</v>
      </c>
      <c r="C75" s="28" t="s">
        <v>24</v>
      </c>
      <c r="D75" s="28" t="s">
        <v>40</v>
      </c>
      <c r="E75" s="28" t="s">
        <v>163</v>
      </c>
      <c r="F75" s="60" t="s">
        <v>19</v>
      </c>
      <c r="G75" s="122">
        <v>0</v>
      </c>
      <c r="H75" s="126">
        <v>0</v>
      </c>
    </row>
    <row r="76" spans="1:8" ht="15" x14ac:dyDescent="0.25">
      <c r="A76" s="32" t="s">
        <v>162</v>
      </c>
      <c r="B76" s="26" t="s">
        <v>45</v>
      </c>
      <c r="C76" s="28" t="s">
        <v>24</v>
      </c>
      <c r="D76" s="28" t="s">
        <v>40</v>
      </c>
      <c r="E76" s="28" t="s">
        <v>164</v>
      </c>
      <c r="F76" s="60"/>
      <c r="G76" s="122">
        <f>G77</f>
        <v>1000</v>
      </c>
      <c r="H76" s="126">
        <f>H77</f>
        <v>1000</v>
      </c>
    </row>
    <row r="77" spans="1:8" ht="46.5" customHeight="1" x14ac:dyDescent="0.2">
      <c r="A77" s="61" t="s">
        <v>18</v>
      </c>
      <c r="B77" s="26" t="s">
        <v>45</v>
      </c>
      <c r="C77" s="28" t="s">
        <v>24</v>
      </c>
      <c r="D77" s="28" t="s">
        <v>40</v>
      </c>
      <c r="E77" s="28" t="s">
        <v>164</v>
      </c>
      <c r="F77" s="60" t="s">
        <v>19</v>
      </c>
      <c r="G77" s="122">
        <v>1000</v>
      </c>
      <c r="H77" s="126">
        <v>1000</v>
      </c>
    </row>
    <row r="78" spans="1:8" ht="30" x14ac:dyDescent="0.25">
      <c r="A78" s="31" t="s">
        <v>165</v>
      </c>
      <c r="B78" s="26" t="s">
        <v>45</v>
      </c>
      <c r="C78" s="28" t="s">
        <v>24</v>
      </c>
      <c r="D78" s="28" t="s">
        <v>40</v>
      </c>
      <c r="E78" s="28" t="s">
        <v>166</v>
      </c>
      <c r="F78" s="60"/>
      <c r="G78" s="122">
        <f>G79</f>
        <v>0</v>
      </c>
      <c r="H78" s="126">
        <f>H79</f>
        <v>0</v>
      </c>
    </row>
    <row r="79" spans="1:8" ht="45" x14ac:dyDescent="0.2">
      <c r="A79" s="61" t="s">
        <v>18</v>
      </c>
      <c r="B79" s="26" t="s">
        <v>45</v>
      </c>
      <c r="C79" s="28" t="s">
        <v>24</v>
      </c>
      <c r="D79" s="28" t="s">
        <v>40</v>
      </c>
      <c r="E79" s="28" t="s">
        <v>166</v>
      </c>
      <c r="F79" s="60" t="s">
        <v>19</v>
      </c>
      <c r="G79" s="122">
        <v>0</v>
      </c>
      <c r="H79" s="126">
        <v>0</v>
      </c>
    </row>
    <row r="80" spans="1:8" ht="30" x14ac:dyDescent="0.25">
      <c r="A80" s="31" t="s">
        <v>165</v>
      </c>
      <c r="B80" s="26" t="s">
        <v>45</v>
      </c>
      <c r="C80" s="28" t="s">
        <v>24</v>
      </c>
      <c r="D80" s="28" t="s">
        <v>40</v>
      </c>
      <c r="E80" s="28" t="s">
        <v>167</v>
      </c>
      <c r="F80" s="60"/>
      <c r="G80" s="122">
        <f>G81</f>
        <v>5000</v>
      </c>
      <c r="H80" s="126">
        <f>H81</f>
        <v>5000</v>
      </c>
    </row>
    <row r="81" spans="1:10" ht="45" x14ac:dyDescent="0.2">
      <c r="A81" s="61" t="s">
        <v>18</v>
      </c>
      <c r="B81" s="26" t="s">
        <v>45</v>
      </c>
      <c r="C81" s="28" t="s">
        <v>24</v>
      </c>
      <c r="D81" s="28" t="s">
        <v>40</v>
      </c>
      <c r="E81" s="28" t="s">
        <v>167</v>
      </c>
      <c r="F81" s="60" t="s">
        <v>19</v>
      </c>
      <c r="G81" s="122">
        <v>5000</v>
      </c>
      <c r="H81" s="126">
        <v>5000</v>
      </c>
    </row>
    <row r="82" spans="1:10" ht="14.25" x14ac:dyDescent="0.2">
      <c r="A82" s="21" t="s">
        <v>27</v>
      </c>
      <c r="B82" s="30" t="s">
        <v>45</v>
      </c>
      <c r="C82" s="23" t="s">
        <v>15</v>
      </c>
      <c r="D82" s="23"/>
      <c r="E82" s="23"/>
      <c r="F82" s="23"/>
      <c r="G82" s="123">
        <f>G83</f>
        <v>2303616</v>
      </c>
      <c r="H82" s="127">
        <f>H83</f>
        <v>2303616</v>
      </c>
    </row>
    <row r="83" spans="1:10" ht="28.5" x14ac:dyDescent="0.2">
      <c r="A83" s="21" t="s">
        <v>28</v>
      </c>
      <c r="B83" s="22" t="s">
        <v>45</v>
      </c>
      <c r="C83" s="23" t="s">
        <v>15</v>
      </c>
      <c r="D83" s="23" t="s">
        <v>29</v>
      </c>
      <c r="E83" s="23"/>
      <c r="F83" s="23"/>
      <c r="G83" s="124">
        <f>G84+G89</f>
        <v>2303616</v>
      </c>
      <c r="H83" s="128">
        <f>H84+H89</f>
        <v>2303616</v>
      </c>
    </row>
    <row r="84" spans="1:10" ht="60" x14ac:dyDescent="0.2">
      <c r="A84" s="25" t="s">
        <v>9</v>
      </c>
      <c r="B84" s="27" t="s">
        <v>45</v>
      </c>
      <c r="C84" s="28" t="s">
        <v>15</v>
      </c>
      <c r="D84" s="28" t="s">
        <v>29</v>
      </c>
      <c r="E84" s="28" t="s">
        <v>61</v>
      </c>
      <c r="F84" s="27"/>
      <c r="G84" s="125">
        <f t="shared" ref="G84:H85" si="6">G85</f>
        <v>2303616</v>
      </c>
      <c r="H84" s="129">
        <f t="shared" si="6"/>
        <v>2303616</v>
      </c>
    </row>
    <row r="85" spans="1:10" ht="15" x14ac:dyDescent="0.2">
      <c r="A85" s="25" t="s">
        <v>22</v>
      </c>
      <c r="B85" s="27" t="s">
        <v>45</v>
      </c>
      <c r="C85" s="28" t="s">
        <v>15</v>
      </c>
      <c r="D85" s="28" t="s">
        <v>29</v>
      </c>
      <c r="E85" s="28" t="s">
        <v>70</v>
      </c>
      <c r="F85" s="27"/>
      <c r="G85" s="29">
        <f t="shared" si="6"/>
        <v>2303616</v>
      </c>
      <c r="H85" s="115">
        <f t="shared" si="6"/>
        <v>2303616</v>
      </c>
    </row>
    <row r="86" spans="1:10" ht="45" x14ac:dyDescent="0.25">
      <c r="A86" s="31" t="s">
        <v>49</v>
      </c>
      <c r="B86" s="27" t="s">
        <v>45</v>
      </c>
      <c r="C86" s="28" t="s">
        <v>15</v>
      </c>
      <c r="D86" s="28" t="s">
        <v>29</v>
      </c>
      <c r="E86" s="27" t="s">
        <v>90</v>
      </c>
      <c r="F86" s="28"/>
      <c r="G86" s="29">
        <f>G87+G88</f>
        <v>2303616</v>
      </c>
      <c r="H86" s="114">
        <f>H87+H88</f>
        <v>2303616</v>
      </c>
    </row>
    <row r="87" spans="1:10" ht="28.5" customHeight="1" x14ac:dyDescent="0.2">
      <c r="A87" s="25" t="s">
        <v>12</v>
      </c>
      <c r="B87" s="27" t="s">
        <v>45</v>
      </c>
      <c r="C87" s="28" t="s">
        <v>15</v>
      </c>
      <c r="D87" s="28" t="s">
        <v>29</v>
      </c>
      <c r="E87" s="27" t="s">
        <v>90</v>
      </c>
      <c r="F87" s="28" t="s">
        <v>13</v>
      </c>
      <c r="G87" s="49">
        <v>2303616</v>
      </c>
      <c r="H87" s="115">
        <v>2303616</v>
      </c>
    </row>
    <row r="88" spans="1:10" ht="15" hidden="1" x14ac:dyDescent="0.25">
      <c r="A88" s="32" t="s">
        <v>20</v>
      </c>
      <c r="B88" s="27" t="s">
        <v>45</v>
      </c>
      <c r="C88" s="28" t="s">
        <v>15</v>
      </c>
      <c r="D88" s="28" t="s">
        <v>29</v>
      </c>
      <c r="E88" s="27" t="s">
        <v>90</v>
      </c>
      <c r="F88" s="28" t="s">
        <v>21</v>
      </c>
      <c r="G88" s="29"/>
      <c r="H88" s="115"/>
      <c r="I88" s="145"/>
      <c r="J88" s="146"/>
    </row>
    <row r="89" spans="1:10" ht="45" x14ac:dyDescent="0.25">
      <c r="A89" s="31" t="s">
        <v>160</v>
      </c>
      <c r="B89" s="27" t="s">
        <v>45</v>
      </c>
      <c r="C89" s="28" t="s">
        <v>15</v>
      </c>
      <c r="D89" s="28" t="s">
        <v>29</v>
      </c>
      <c r="E89" s="27" t="s">
        <v>161</v>
      </c>
      <c r="F89" s="28"/>
      <c r="G89" s="29">
        <f>G90</f>
        <v>0</v>
      </c>
      <c r="H89" s="115">
        <f>H90</f>
        <v>0</v>
      </c>
      <c r="I89" s="145"/>
      <c r="J89" s="146"/>
    </row>
    <row r="90" spans="1:10" ht="45" x14ac:dyDescent="0.2">
      <c r="A90" s="61" t="s">
        <v>18</v>
      </c>
      <c r="B90" s="27" t="s">
        <v>45</v>
      </c>
      <c r="C90" s="28" t="s">
        <v>15</v>
      </c>
      <c r="D90" s="28" t="s">
        <v>29</v>
      </c>
      <c r="E90" s="27" t="s">
        <v>161</v>
      </c>
      <c r="F90" s="28" t="s">
        <v>19</v>
      </c>
      <c r="G90" s="29">
        <v>0</v>
      </c>
      <c r="H90" s="115">
        <v>0</v>
      </c>
      <c r="I90" s="145"/>
      <c r="J90" s="146"/>
    </row>
    <row r="91" spans="1:10" ht="13.5" customHeight="1" x14ac:dyDescent="0.2">
      <c r="A91" s="21" t="s">
        <v>30</v>
      </c>
      <c r="B91" s="22" t="s">
        <v>45</v>
      </c>
      <c r="C91" s="23" t="s">
        <v>31</v>
      </c>
      <c r="D91" s="23"/>
      <c r="E91" s="23"/>
      <c r="F91" s="23"/>
      <c r="G91" s="70">
        <f>G97+G92</f>
        <v>515000</v>
      </c>
      <c r="H91" s="131">
        <f>H92+H97</f>
        <v>1116000</v>
      </c>
      <c r="I91" s="145"/>
    </row>
    <row r="92" spans="1:10" ht="14.25" hidden="1" x14ac:dyDescent="0.2">
      <c r="A92" s="21" t="s">
        <v>113</v>
      </c>
      <c r="B92" s="30" t="s">
        <v>45</v>
      </c>
      <c r="C92" s="23" t="s">
        <v>31</v>
      </c>
      <c r="D92" s="23" t="s">
        <v>8</v>
      </c>
      <c r="E92" s="23"/>
      <c r="F92" s="23"/>
      <c r="G92" s="70">
        <f t="shared" ref="G92:H93" si="7">G93</f>
        <v>0</v>
      </c>
      <c r="H92" s="130">
        <f>H93</f>
        <v>0</v>
      </c>
    </row>
    <row r="93" spans="1:10" ht="28.5" hidden="1" x14ac:dyDescent="0.2">
      <c r="A93" s="21" t="s">
        <v>114</v>
      </c>
      <c r="B93" s="30" t="s">
        <v>45</v>
      </c>
      <c r="C93" s="23" t="s">
        <v>31</v>
      </c>
      <c r="D93" s="23" t="s">
        <v>8</v>
      </c>
      <c r="E93" s="23" t="s">
        <v>115</v>
      </c>
      <c r="F93" s="23"/>
      <c r="G93" s="70">
        <f t="shared" si="7"/>
        <v>0</v>
      </c>
      <c r="H93" s="132">
        <f t="shared" si="7"/>
        <v>0</v>
      </c>
    </row>
    <row r="94" spans="1:10" ht="30" hidden="1" x14ac:dyDescent="0.2">
      <c r="A94" s="62" t="s">
        <v>116</v>
      </c>
      <c r="B94" s="26" t="s">
        <v>45</v>
      </c>
      <c r="C94" s="28" t="s">
        <v>31</v>
      </c>
      <c r="D94" s="28" t="s">
        <v>8</v>
      </c>
      <c r="E94" s="28" t="s">
        <v>117</v>
      </c>
      <c r="F94" s="28"/>
      <c r="G94" s="100">
        <f>G95</f>
        <v>0</v>
      </c>
      <c r="H94" s="133">
        <f>H95</f>
        <v>0</v>
      </c>
    </row>
    <row r="95" spans="1:10" ht="15" hidden="1" x14ac:dyDescent="0.2">
      <c r="A95" s="25" t="s">
        <v>132</v>
      </c>
      <c r="B95" s="26" t="s">
        <v>45</v>
      </c>
      <c r="C95" s="28" t="s">
        <v>31</v>
      </c>
      <c r="D95" s="28" t="s">
        <v>8</v>
      </c>
      <c r="E95" s="28" t="s">
        <v>133</v>
      </c>
      <c r="F95" s="28"/>
      <c r="G95" s="100">
        <f>G96</f>
        <v>0</v>
      </c>
      <c r="H95" s="134">
        <f>H96</f>
        <v>0</v>
      </c>
    </row>
    <row r="96" spans="1:10" ht="45" hidden="1" x14ac:dyDescent="0.2">
      <c r="A96" s="61" t="s">
        <v>18</v>
      </c>
      <c r="B96" s="26" t="s">
        <v>45</v>
      </c>
      <c r="C96" s="28" t="s">
        <v>31</v>
      </c>
      <c r="D96" s="28" t="s">
        <v>8</v>
      </c>
      <c r="E96" s="28" t="s">
        <v>133</v>
      </c>
      <c r="F96" s="28" t="s">
        <v>19</v>
      </c>
      <c r="G96" s="100">
        <v>0</v>
      </c>
      <c r="H96" s="134">
        <v>0</v>
      </c>
    </row>
    <row r="97" spans="1:8" ht="14.25" x14ac:dyDescent="0.2">
      <c r="A97" s="21" t="s">
        <v>32</v>
      </c>
      <c r="B97" s="30" t="s">
        <v>45</v>
      </c>
      <c r="C97" s="23" t="s">
        <v>31</v>
      </c>
      <c r="D97" s="23" t="s">
        <v>24</v>
      </c>
      <c r="E97" s="23"/>
      <c r="F97" s="23"/>
      <c r="G97" s="36">
        <f>G98</f>
        <v>515000</v>
      </c>
      <c r="H97" s="111">
        <f>H98</f>
        <v>1116000</v>
      </c>
    </row>
    <row r="98" spans="1:8" ht="28.5" x14ac:dyDescent="0.2">
      <c r="A98" s="21" t="s">
        <v>151</v>
      </c>
      <c r="B98" s="30" t="s">
        <v>45</v>
      </c>
      <c r="C98" s="22" t="s">
        <v>31</v>
      </c>
      <c r="D98" s="23" t="s">
        <v>24</v>
      </c>
      <c r="E98" s="23" t="s">
        <v>88</v>
      </c>
      <c r="F98" s="23"/>
      <c r="G98" s="103">
        <f>G99</f>
        <v>515000</v>
      </c>
      <c r="H98" s="135">
        <f>H99</f>
        <v>1116000</v>
      </c>
    </row>
    <row r="99" spans="1:8" ht="30" x14ac:dyDescent="0.2">
      <c r="A99" s="25" t="s">
        <v>92</v>
      </c>
      <c r="B99" s="26" t="s">
        <v>45</v>
      </c>
      <c r="C99" s="27" t="s">
        <v>31</v>
      </c>
      <c r="D99" s="28" t="s">
        <v>24</v>
      </c>
      <c r="E99" s="40" t="s">
        <v>89</v>
      </c>
      <c r="F99" s="40"/>
      <c r="G99" s="68">
        <f>G100+G102+G104+G106</f>
        <v>515000</v>
      </c>
      <c r="H99" s="136">
        <f>H100+H102+H104+H106</f>
        <v>1116000</v>
      </c>
    </row>
    <row r="100" spans="1:8" ht="30" x14ac:dyDescent="0.2">
      <c r="A100" s="39" t="s">
        <v>46</v>
      </c>
      <c r="B100" s="27" t="s">
        <v>45</v>
      </c>
      <c r="C100" s="27" t="s">
        <v>31</v>
      </c>
      <c r="D100" s="28" t="s">
        <v>24</v>
      </c>
      <c r="E100" s="28" t="s">
        <v>108</v>
      </c>
      <c r="F100" s="28"/>
      <c r="G100" s="35">
        <f>G101</f>
        <v>105000</v>
      </c>
      <c r="H100" s="137">
        <f>H101</f>
        <v>105000</v>
      </c>
    </row>
    <row r="101" spans="1:8" ht="45" x14ac:dyDescent="0.2">
      <c r="A101" s="61" t="s">
        <v>18</v>
      </c>
      <c r="B101" s="26" t="s">
        <v>45</v>
      </c>
      <c r="C101" s="27" t="s">
        <v>31</v>
      </c>
      <c r="D101" s="28" t="s">
        <v>24</v>
      </c>
      <c r="E101" s="28" t="s">
        <v>108</v>
      </c>
      <c r="F101" s="40" t="s">
        <v>19</v>
      </c>
      <c r="G101" s="35">
        <v>105000</v>
      </c>
      <c r="H101" s="137">
        <v>105000</v>
      </c>
    </row>
    <row r="102" spans="1:8" ht="30" x14ac:dyDescent="0.2">
      <c r="A102" s="39" t="s">
        <v>121</v>
      </c>
      <c r="B102" s="26" t="s">
        <v>45</v>
      </c>
      <c r="C102" s="27" t="s">
        <v>31</v>
      </c>
      <c r="D102" s="28" t="s">
        <v>24</v>
      </c>
      <c r="E102" s="28" t="s">
        <v>109</v>
      </c>
      <c r="F102" s="28"/>
      <c r="G102" s="29">
        <f>G103</f>
        <v>250000</v>
      </c>
      <c r="H102" s="115">
        <f>H103</f>
        <v>250000</v>
      </c>
    </row>
    <row r="103" spans="1:8" ht="45" x14ac:dyDescent="0.2">
      <c r="A103" s="61" t="s">
        <v>18</v>
      </c>
      <c r="B103" s="26" t="s">
        <v>45</v>
      </c>
      <c r="C103" s="27" t="s">
        <v>31</v>
      </c>
      <c r="D103" s="28" t="s">
        <v>24</v>
      </c>
      <c r="E103" s="28" t="s">
        <v>109</v>
      </c>
      <c r="F103" s="28" t="s">
        <v>19</v>
      </c>
      <c r="G103" s="29">
        <v>250000</v>
      </c>
      <c r="H103" s="115">
        <v>250000</v>
      </c>
    </row>
    <row r="104" spans="1:8" ht="15" x14ac:dyDescent="0.2">
      <c r="A104" s="50" t="s">
        <v>33</v>
      </c>
      <c r="B104" s="27" t="s">
        <v>45</v>
      </c>
      <c r="C104" s="27" t="s">
        <v>31</v>
      </c>
      <c r="D104" s="28" t="s">
        <v>24</v>
      </c>
      <c r="E104" s="28" t="s">
        <v>110</v>
      </c>
      <c r="F104" s="28"/>
      <c r="G104" s="35">
        <f>G105</f>
        <v>150000</v>
      </c>
      <c r="H104" s="137">
        <f>H105</f>
        <v>751000</v>
      </c>
    </row>
    <row r="105" spans="1:8" ht="45" x14ac:dyDescent="0.2">
      <c r="A105" s="61" t="s">
        <v>18</v>
      </c>
      <c r="B105" s="26" t="s">
        <v>45</v>
      </c>
      <c r="C105" s="27" t="s">
        <v>31</v>
      </c>
      <c r="D105" s="28" t="s">
        <v>24</v>
      </c>
      <c r="E105" s="28" t="s">
        <v>110</v>
      </c>
      <c r="F105" s="28" t="s">
        <v>19</v>
      </c>
      <c r="G105" s="68">
        <v>150000</v>
      </c>
      <c r="H105" s="173">
        <v>751000</v>
      </c>
    </row>
    <row r="106" spans="1:8" ht="30" x14ac:dyDescent="0.2">
      <c r="A106" s="61" t="s">
        <v>155</v>
      </c>
      <c r="B106" s="26" t="s">
        <v>45</v>
      </c>
      <c r="C106" s="27" t="s">
        <v>31</v>
      </c>
      <c r="D106" s="28" t="s">
        <v>24</v>
      </c>
      <c r="E106" s="28" t="s">
        <v>156</v>
      </c>
      <c r="F106" s="28"/>
      <c r="G106" s="68">
        <f t="shared" ref="G106:H108" si="8">G107</f>
        <v>10000</v>
      </c>
      <c r="H106" s="173">
        <f t="shared" si="8"/>
        <v>10000</v>
      </c>
    </row>
    <row r="107" spans="1:8" ht="30" x14ac:dyDescent="0.2">
      <c r="A107" s="61" t="s">
        <v>157</v>
      </c>
      <c r="B107" s="26" t="s">
        <v>45</v>
      </c>
      <c r="C107" s="27" t="s">
        <v>31</v>
      </c>
      <c r="D107" s="28" t="s">
        <v>24</v>
      </c>
      <c r="E107" s="28" t="s">
        <v>158</v>
      </c>
      <c r="F107" s="28"/>
      <c r="G107" s="68">
        <f t="shared" si="8"/>
        <v>10000</v>
      </c>
      <c r="H107" s="173">
        <f t="shared" si="8"/>
        <v>10000</v>
      </c>
    </row>
    <row r="108" spans="1:8" ht="30" x14ac:dyDescent="0.2">
      <c r="A108" s="61" t="s">
        <v>159</v>
      </c>
      <c r="B108" s="26" t="s">
        <v>45</v>
      </c>
      <c r="C108" s="27" t="s">
        <v>31</v>
      </c>
      <c r="D108" s="28" t="s">
        <v>24</v>
      </c>
      <c r="E108" s="28" t="s">
        <v>177</v>
      </c>
      <c r="F108" s="28"/>
      <c r="G108" s="68">
        <f t="shared" si="8"/>
        <v>10000</v>
      </c>
      <c r="H108" s="173">
        <f t="shared" si="8"/>
        <v>10000</v>
      </c>
    </row>
    <row r="109" spans="1:8" ht="45" x14ac:dyDescent="0.2">
      <c r="A109" s="61" t="s">
        <v>18</v>
      </c>
      <c r="B109" s="26" t="s">
        <v>45</v>
      </c>
      <c r="C109" s="27" t="s">
        <v>31</v>
      </c>
      <c r="D109" s="28" t="s">
        <v>24</v>
      </c>
      <c r="E109" s="28" t="s">
        <v>177</v>
      </c>
      <c r="F109" s="28" t="s">
        <v>19</v>
      </c>
      <c r="G109" s="68">
        <v>10000</v>
      </c>
      <c r="H109" s="136">
        <v>10000</v>
      </c>
    </row>
    <row r="110" spans="1:8" ht="14.25" x14ac:dyDescent="0.2">
      <c r="A110" s="64" t="s">
        <v>50</v>
      </c>
      <c r="B110" s="30" t="s">
        <v>45</v>
      </c>
      <c r="C110" s="23" t="s">
        <v>34</v>
      </c>
      <c r="D110" s="23"/>
      <c r="E110" s="23"/>
      <c r="F110" s="23"/>
      <c r="G110" s="36">
        <f>G111+G124</f>
        <v>8512668</v>
      </c>
      <c r="H110" s="111">
        <f>H111+H124</f>
        <v>8868466</v>
      </c>
    </row>
    <row r="111" spans="1:8" ht="14.25" x14ac:dyDescent="0.2">
      <c r="A111" s="17" t="s">
        <v>35</v>
      </c>
      <c r="B111" s="37" t="s">
        <v>45</v>
      </c>
      <c r="C111" s="18" t="s">
        <v>34</v>
      </c>
      <c r="D111" s="18" t="s">
        <v>6</v>
      </c>
      <c r="E111" s="19"/>
      <c r="F111" s="19"/>
      <c r="G111" s="38">
        <f>G112+G131</f>
        <v>6331451</v>
      </c>
      <c r="H111" s="112">
        <f>H112+H120+H131</f>
        <v>6687249</v>
      </c>
    </row>
    <row r="112" spans="1:8" ht="28.5" x14ac:dyDescent="0.2">
      <c r="A112" s="21" t="s">
        <v>152</v>
      </c>
      <c r="B112" s="42" t="s">
        <v>45</v>
      </c>
      <c r="C112" s="23" t="s">
        <v>34</v>
      </c>
      <c r="D112" s="22" t="s">
        <v>6</v>
      </c>
      <c r="E112" s="23" t="s">
        <v>91</v>
      </c>
      <c r="F112" s="22"/>
      <c r="G112" s="99">
        <f>G113+G120</f>
        <v>6311451</v>
      </c>
      <c r="H112" s="140">
        <f>H113+H118</f>
        <v>6662249</v>
      </c>
    </row>
    <row r="113" spans="1:8" ht="30" x14ac:dyDescent="0.2">
      <c r="A113" s="25" t="s">
        <v>94</v>
      </c>
      <c r="B113" s="27" t="s">
        <v>45</v>
      </c>
      <c r="C113" s="33" t="s">
        <v>34</v>
      </c>
      <c r="D113" s="34" t="s">
        <v>6</v>
      </c>
      <c r="E113" s="28" t="s">
        <v>93</v>
      </c>
      <c r="F113" s="27"/>
      <c r="G113" s="35">
        <f>G114+G118</f>
        <v>6306451</v>
      </c>
      <c r="H113" s="137">
        <f>H114</f>
        <v>6642249</v>
      </c>
    </row>
    <row r="114" spans="1:8" ht="30" x14ac:dyDescent="0.2">
      <c r="A114" s="39" t="s">
        <v>36</v>
      </c>
      <c r="B114" s="51" t="s">
        <v>45</v>
      </c>
      <c r="C114" s="28" t="s">
        <v>34</v>
      </c>
      <c r="D114" s="27" t="s">
        <v>6</v>
      </c>
      <c r="E114" s="28" t="s">
        <v>111</v>
      </c>
      <c r="F114" s="28"/>
      <c r="G114" s="35">
        <f>G115+G116+G117</f>
        <v>6286451</v>
      </c>
      <c r="H114" s="137">
        <f>H115+H116+H117</f>
        <v>6642249</v>
      </c>
    </row>
    <row r="115" spans="1:8" ht="30" x14ac:dyDescent="0.25">
      <c r="A115" s="31" t="s">
        <v>37</v>
      </c>
      <c r="B115" s="27" t="s">
        <v>45</v>
      </c>
      <c r="C115" s="28" t="s">
        <v>34</v>
      </c>
      <c r="D115" s="27" t="s">
        <v>6</v>
      </c>
      <c r="E115" s="28" t="s">
        <v>111</v>
      </c>
      <c r="F115" s="28" t="s">
        <v>38</v>
      </c>
      <c r="G115" s="35">
        <v>2939214</v>
      </c>
      <c r="H115" s="137">
        <v>3295012</v>
      </c>
    </row>
    <row r="116" spans="1:8" ht="45" x14ac:dyDescent="0.2">
      <c r="A116" s="61" t="s">
        <v>18</v>
      </c>
      <c r="B116" s="51" t="s">
        <v>45</v>
      </c>
      <c r="C116" s="33" t="s">
        <v>34</v>
      </c>
      <c r="D116" s="34" t="s">
        <v>6</v>
      </c>
      <c r="E116" s="28" t="s">
        <v>111</v>
      </c>
      <c r="F116" s="28" t="s">
        <v>19</v>
      </c>
      <c r="G116" s="35">
        <v>3337237</v>
      </c>
      <c r="H116" s="139">
        <v>3337237</v>
      </c>
    </row>
    <row r="117" spans="1:8" ht="15" x14ac:dyDescent="0.25">
      <c r="A117" s="31" t="s">
        <v>20</v>
      </c>
      <c r="B117" s="51" t="s">
        <v>45</v>
      </c>
      <c r="C117" s="33" t="s">
        <v>34</v>
      </c>
      <c r="D117" s="34" t="s">
        <v>6</v>
      </c>
      <c r="E117" s="28" t="s">
        <v>111</v>
      </c>
      <c r="F117" s="28" t="s">
        <v>21</v>
      </c>
      <c r="G117" s="35">
        <v>10000</v>
      </c>
      <c r="H117" s="139">
        <v>10000</v>
      </c>
    </row>
    <row r="118" spans="1:8" ht="15" x14ac:dyDescent="0.25">
      <c r="A118" s="31" t="s">
        <v>118</v>
      </c>
      <c r="B118" s="51" t="s">
        <v>45</v>
      </c>
      <c r="C118" s="33" t="s">
        <v>34</v>
      </c>
      <c r="D118" s="34" t="s">
        <v>6</v>
      </c>
      <c r="E118" s="28" t="s">
        <v>119</v>
      </c>
      <c r="F118" s="28"/>
      <c r="G118" s="35">
        <f>G119</f>
        <v>20000</v>
      </c>
      <c r="H118" s="137">
        <f>H119</f>
        <v>20000</v>
      </c>
    </row>
    <row r="119" spans="1:8" ht="45" x14ac:dyDescent="0.2">
      <c r="A119" s="61" t="s">
        <v>18</v>
      </c>
      <c r="B119" s="51" t="s">
        <v>45</v>
      </c>
      <c r="C119" s="33" t="s">
        <v>34</v>
      </c>
      <c r="D119" s="34" t="s">
        <v>6</v>
      </c>
      <c r="E119" s="28" t="s">
        <v>119</v>
      </c>
      <c r="F119" s="28" t="s">
        <v>19</v>
      </c>
      <c r="G119" s="35">
        <v>20000</v>
      </c>
      <c r="H119" s="137">
        <v>20000</v>
      </c>
    </row>
    <row r="120" spans="1:8" ht="28.5" x14ac:dyDescent="0.2">
      <c r="A120" s="21" t="s">
        <v>122</v>
      </c>
      <c r="B120" s="42" t="s">
        <v>45</v>
      </c>
      <c r="C120" s="84" t="s">
        <v>34</v>
      </c>
      <c r="D120" s="71" t="s">
        <v>6</v>
      </c>
      <c r="E120" s="23" t="s">
        <v>123</v>
      </c>
      <c r="F120" s="23"/>
      <c r="G120" s="99">
        <f t="shared" ref="G120:H122" si="9">G121</f>
        <v>5000</v>
      </c>
      <c r="H120" s="152">
        <f t="shared" si="9"/>
        <v>5000</v>
      </c>
    </row>
    <row r="121" spans="1:8" ht="30" x14ac:dyDescent="0.2">
      <c r="A121" s="25" t="s">
        <v>124</v>
      </c>
      <c r="B121" s="51" t="s">
        <v>45</v>
      </c>
      <c r="C121" s="33" t="s">
        <v>34</v>
      </c>
      <c r="D121" s="34" t="s">
        <v>6</v>
      </c>
      <c r="E121" s="28" t="s">
        <v>125</v>
      </c>
      <c r="F121" s="28"/>
      <c r="G121" s="35">
        <f t="shared" si="9"/>
        <v>5000</v>
      </c>
      <c r="H121" s="137">
        <f t="shared" si="9"/>
        <v>5000</v>
      </c>
    </row>
    <row r="122" spans="1:8" ht="15" x14ac:dyDescent="0.2">
      <c r="A122" s="39" t="s">
        <v>126</v>
      </c>
      <c r="B122" s="51" t="s">
        <v>45</v>
      </c>
      <c r="C122" s="33" t="s">
        <v>34</v>
      </c>
      <c r="D122" s="34" t="s">
        <v>6</v>
      </c>
      <c r="E122" s="28" t="s">
        <v>127</v>
      </c>
      <c r="F122" s="28"/>
      <c r="G122" s="35">
        <f t="shared" si="9"/>
        <v>5000</v>
      </c>
      <c r="H122" s="137">
        <f t="shared" si="9"/>
        <v>5000</v>
      </c>
    </row>
    <row r="123" spans="1:8" ht="45" x14ac:dyDescent="0.2">
      <c r="A123" s="61" t="s">
        <v>18</v>
      </c>
      <c r="B123" s="51" t="s">
        <v>45</v>
      </c>
      <c r="C123" s="33" t="s">
        <v>34</v>
      </c>
      <c r="D123" s="34" t="s">
        <v>6</v>
      </c>
      <c r="E123" s="28" t="s">
        <v>127</v>
      </c>
      <c r="F123" s="28" t="s">
        <v>178</v>
      </c>
      <c r="G123" s="35">
        <v>5000</v>
      </c>
      <c r="H123" s="137">
        <v>5000</v>
      </c>
    </row>
    <row r="124" spans="1:8" ht="28.5" x14ac:dyDescent="0.2">
      <c r="A124" s="85" t="s">
        <v>95</v>
      </c>
      <c r="B124" s="42" t="s">
        <v>45</v>
      </c>
      <c r="C124" s="84" t="s">
        <v>34</v>
      </c>
      <c r="D124" s="71" t="s">
        <v>15</v>
      </c>
      <c r="E124" s="28"/>
      <c r="F124" s="28"/>
      <c r="G124" s="99">
        <f>G125+G131</f>
        <v>2181217</v>
      </c>
      <c r="H124" s="140">
        <f>H125+H131</f>
        <v>2181217</v>
      </c>
    </row>
    <row r="125" spans="1:8" ht="28.5" x14ac:dyDescent="0.2">
      <c r="A125" s="21" t="s">
        <v>152</v>
      </c>
      <c r="B125" s="42" t="s">
        <v>45</v>
      </c>
      <c r="C125" s="23" t="s">
        <v>34</v>
      </c>
      <c r="D125" s="23" t="s">
        <v>15</v>
      </c>
      <c r="E125" s="23" t="s">
        <v>91</v>
      </c>
      <c r="F125" s="23"/>
      <c r="G125" s="36">
        <f>G126</f>
        <v>2161217</v>
      </c>
      <c r="H125" s="121">
        <f>H126</f>
        <v>2161217</v>
      </c>
    </row>
    <row r="126" spans="1:8" ht="30" x14ac:dyDescent="0.2">
      <c r="A126" s="25" t="s">
        <v>94</v>
      </c>
      <c r="B126" s="27" t="s">
        <v>45</v>
      </c>
      <c r="C126" s="27" t="s">
        <v>34</v>
      </c>
      <c r="D126" s="27" t="s">
        <v>15</v>
      </c>
      <c r="E126" s="28" t="s">
        <v>93</v>
      </c>
      <c r="F126" s="28"/>
      <c r="G126" s="29">
        <f>G127</f>
        <v>2161217</v>
      </c>
      <c r="H126" s="115">
        <f>H127</f>
        <v>2161217</v>
      </c>
    </row>
    <row r="127" spans="1:8" ht="45" x14ac:dyDescent="0.25">
      <c r="A127" s="66" t="s">
        <v>49</v>
      </c>
      <c r="B127" s="51" t="s">
        <v>45</v>
      </c>
      <c r="C127" s="27" t="s">
        <v>34</v>
      </c>
      <c r="D127" s="27" t="s">
        <v>15</v>
      </c>
      <c r="E127" s="27" t="s">
        <v>112</v>
      </c>
      <c r="F127" s="28"/>
      <c r="G127" s="29">
        <f>G128+G129+G130</f>
        <v>2161217</v>
      </c>
      <c r="H127" s="115">
        <f>H128+H129+H130</f>
        <v>2161217</v>
      </c>
    </row>
    <row r="128" spans="1:8" ht="30" x14ac:dyDescent="0.2">
      <c r="A128" s="25" t="s">
        <v>12</v>
      </c>
      <c r="B128" s="51" t="s">
        <v>45</v>
      </c>
      <c r="C128" s="27" t="s">
        <v>34</v>
      </c>
      <c r="D128" s="27" t="s">
        <v>15</v>
      </c>
      <c r="E128" s="27" t="s">
        <v>112</v>
      </c>
      <c r="F128" s="28" t="s">
        <v>13</v>
      </c>
      <c r="G128" s="29">
        <v>1982197</v>
      </c>
      <c r="H128" s="113">
        <v>1982197</v>
      </c>
    </row>
    <row r="129" spans="1:8" ht="45" x14ac:dyDescent="0.2">
      <c r="A129" s="61" t="s">
        <v>18</v>
      </c>
      <c r="B129" s="51" t="s">
        <v>45</v>
      </c>
      <c r="C129" s="27" t="s">
        <v>34</v>
      </c>
      <c r="D129" s="27" t="s">
        <v>15</v>
      </c>
      <c r="E129" s="27" t="s">
        <v>112</v>
      </c>
      <c r="F129" s="28" t="s">
        <v>19</v>
      </c>
      <c r="G129" s="29">
        <v>179020</v>
      </c>
      <c r="H129" s="113">
        <v>179020</v>
      </c>
    </row>
    <row r="130" spans="1:8" ht="0.75" customHeight="1" x14ac:dyDescent="0.25">
      <c r="A130" s="31" t="s">
        <v>20</v>
      </c>
      <c r="B130" s="51" t="s">
        <v>45</v>
      </c>
      <c r="C130" s="27" t="s">
        <v>34</v>
      </c>
      <c r="D130" s="27" t="s">
        <v>15</v>
      </c>
      <c r="E130" s="27" t="s">
        <v>112</v>
      </c>
      <c r="F130" s="28" t="s">
        <v>21</v>
      </c>
      <c r="G130" s="29"/>
      <c r="H130" s="115"/>
    </row>
    <row r="131" spans="1:8" ht="33" customHeight="1" x14ac:dyDescent="0.2">
      <c r="A131" s="63" t="s">
        <v>153</v>
      </c>
      <c r="B131" s="42" t="s">
        <v>45</v>
      </c>
      <c r="C131" s="22" t="s">
        <v>34</v>
      </c>
      <c r="D131" s="22" t="s">
        <v>6</v>
      </c>
      <c r="E131" s="22" t="s">
        <v>96</v>
      </c>
      <c r="F131" s="23"/>
      <c r="G131" s="24">
        <f>G133</f>
        <v>20000</v>
      </c>
      <c r="H131" s="108">
        <f>H133</f>
        <v>20000</v>
      </c>
    </row>
    <row r="132" spans="1:8" ht="15" x14ac:dyDescent="0.25">
      <c r="A132" s="31" t="s">
        <v>120</v>
      </c>
      <c r="B132" s="51" t="s">
        <v>45</v>
      </c>
      <c r="C132" s="27" t="s">
        <v>34</v>
      </c>
      <c r="D132" s="27" t="s">
        <v>6</v>
      </c>
      <c r="E132" s="27" t="s">
        <v>97</v>
      </c>
      <c r="F132" s="28"/>
      <c r="G132" s="29"/>
      <c r="H132" s="113"/>
    </row>
    <row r="133" spans="1:8" ht="15" x14ac:dyDescent="0.25">
      <c r="A133" s="31" t="s">
        <v>118</v>
      </c>
      <c r="B133" s="51" t="s">
        <v>45</v>
      </c>
      <c r="C133" s="27" t="s">
        <v>34</v>
      </c>
      <c r="D133" s="27" t="s">
        <v>6</v>
      </c>
      <c r="E133" s="27" t="s">
        <v>98</v>
      </c>
      <c r="F133" s="28"/>
      <c r="G133" s="29">
        <f>G134</f>
        <v>20000</v>
      </c>
      <c r="H133" s="115">
        <f>H134</f>
        <v>20000</v>
      </c>
    </row>
    <row r="134" spans="1:8" ht="45" x14ac:dyDescent="0.2">
      <c r="A134" s="61" t="s">
        <v>18</v>
      </c>
      <c r="B134" s="51" t="s">
        <v>45</v>
      </c>
      <c r="C134" s="27" t="s">
        <v>34</v>
      </c>
      <c r="D134" s="27" t="s">
        <v>6</v>
      </c>
      <c r="E134" s="27" t="s">
        <v>98</v>
      </c>
      <c r="F134" s="28" t="s">
        <v>19</v>
      </c>
      <c r="G134" s="29">
        <v>20000</v>
      </c>
      <c r="H134" s="141">
        <v>20000</v>
      </c>
    </row>
    <row r="135" spans="1:8" ht="14.25" x14ac:dyDescent="0.2">
      <c r="A135" s="21" t="s">
        <v>39</v>
      </c>
      <c r="B135" s="23" t="s">
        <v>45</v>
      </c>
      <c r="C135" s="56" t="s">
        <v>40</v>
      </c>
      <c r="D135" s="54"/>
      <c r="E135" s="71"/>
      <c r="F135" s="54"/>
      <c r="G135" s="57">
        <f>G136+G141</f>
        <v>1034367</v>
      </c>
      <c r="H135" s="142">
        <f>H136+H141</f>
        <v>1034367</v>
      </c>
    </row>
    <row r="136" spans="1:8" ht="15" x14ac:dyDescent="0.25">
      <c r="A136" s="52" t="s">
        <v>41</v>
      </c>
      <c r="B136" s="26" t="s">
        <v>45</v>
      </c>
      <c r="C136" s="58" t="s">
        <v>40</v>
      </c>
      <c r="D136" s="53" t="s">
        <v>6</v>
      </c>
      <c r="E136" s="28"/>
      <c r="F136" s="28"/>
      <c r="G136" s="29">
        <f t="shared" ref="G136:H137" si="10">G137</f>
        <v>1014367</v>
      </c>
      <c r="H136" s="113">
        <f t="shared" si="10"/>
        <v>1014367</v>
      </c>
    </row>
    <row r="137" spans="1:8" ht="60" x14ac:dyDescent="0.2">
      <c r="A137" s="62" t="s">
        <v>9</v>
      </c>
      <c r="B137" s="26" t="s">
        <v>45</v>
      </c>
      <c r="C137" s="58" t="s">
        <v>40</v>
      </c>
      <c r="D137" s="53" t="s">
        <v>6</v>
      </c>
      <c r="E137" s="53" t="s">
        <v>61</v>
      </c>
      <c r="F137" s="54"/>
      <c r="G137" s="55">
        <f t="shared" si="10"/>
        <v>1014367</v>
      </c>
      <c r="H137" s="139">
        <f t="shared" si="10"/>
        <v>1014367</v>
      </c>
    </row>
    <row r="138" spans="1:8" ht="15" x14ac:dyDescent="0.25">
      <c r="A138" s="52" t="s">
        <v>22</v>
      </c>
      <c r="B138" s="26" t="s">
        <v>45</v>
      </c>
      <c r="C138" s="58" t="s">
        <v>40</v>
      </c>
      <c r="D138" s="53" t="s">
        <v>6</v>
      </c>
      <c r="E138" s="53" t="s">
        <v>70</v>
      </c>
      <c r="F138" s="54"/>
      <c r="G138" s="55">
        <f>G139</f>
        <v>1014367</v>
      </c>
      <c r="H138" s="139">
        <f>H139</f>
        <v>1014367</v>
      </c>
    </row>
    <row r="139" spans="1:8" ht="15" x14ac:dyDescent="0.25">
      <c r="A139" s="52" t="s">
        <v>42</v>
      </c>
      <c r="B139" s="26" t="s">
        <v>45</v>
      </c>
      <c r="C139" s="58" t="s">
        <v>40</v>
      </c>
      <c r="D139" s="53" t="s">
        <v>6</v>
      </c>
      <c r="E139" s="53" t="s">
        <v>99</v>
      </c>
      <c r="F139" s="53"/>
      <c r="G139" s="55">
        <f>G140</f>
        <v>1014367</v>
      </c>
      <c r="H139" s="139">
        <f>H140</f>
        <v>1014367</v>
      </c>
    </row>
    <row r="140" spans="1:8" ht="30" x14ac:dyDescent="0.2">
      <c r="A140" s="104" t="s">
        <v>51</v>
      </c>
      <c r="B140" s="26" t="s">
        <v>45</v>
      </c>
      <c r="C140" s="58" t="s">
        <v>40</v>
      </c>
      <c r="D140" s="53" t="s">
        <v>6</v>
      </c>
      <c r="E140" s="53" t="s">
        <v>99</v>
      </c>
      <c r="F140" s="53" t="s">
        <v>43</v>
      </c>
      <c r="G140" s="55">
        <v>1014367</v>
      </c>
      <c r="H140" s="137">
        <v>1014367</v>
      </c>
    </row>
    <row r="141" spans="1:8" ht="75" x14ac:dyDescent="0.2">
      <c r="A141" s="104" t="s">
        <v>134</v>
      </c>
      <c r="B141" s="51" t="s">
        <v>45</v>
      </c>
      <c r="C141" s="33" t="s">
        <v>40</v>
      </c>
      <c r="D141" s="34" t="s">
        <v>24</v>
      </c>
      <c r="E141" s="34" t="s">
        <v>135</v>
      </c>
      <c r="F141" s="34"/>
      <c r="G141" s="138">
        <f>G142</f>
        <v>20000</v>
      </c>
      <c r="H141" s="138">
        <f>H142</f>
        <v>20000</v>
      </c>
    </row>
    <row r="142" spans="1:8" ht="30" x14ac:dyDescent="0.2">
      <c r="A142" s="104" t="s">
        <v>51</v>
      </c>
      <c r="B142" s="51" t="s">
        <v>45</v>
      </c>
      <c r="C142" s="58" t="s">
        <v>40</v>
      </c>
      <c r="D142" s="53" t="s">
        <v>24</v>
      </c>
      <c r="E142" s="148" t="s">
        <v>135</v>
      </c>
      <c r="F142" s="53" t="s">
        <v>143</v>
      </c>
      <c r="G142" s="149">
        <v>20000</v>
      </c>
      <c r="H142" s="138">
        <v>20000</v>
      </c>
    </row>
    <row r="143" spans="1:8" ht="14.25" x14ac:dyDescent="0.2">
      <c r="A143" s="105" t="s">
        <v>100</v>
      </c>
      <c r="B143" s="43" t="s">
        <v>45</v>
      </c>
      <c r="C143" s="84" t="s">
        <v>60</v>
      </c>
      <c r="D143" s="71"/>
      <c r="E143" s="97"/>
      <c r="F143" s="71"/>
      <c r="G143" s="98">
        <f t="shared" ref="G143:H147" si="11">G144</f>
        <v>10000</v>
      </c>
      <c r="H143" s="143">
        <f t="shared" si="11"/>
        <v>10000</v>
      </c>
    </row>
    <row r="144" spans="1:8" ht="15" x14ac:dyDescent="0.25">
      <c r="A144" s="106" t="s">
        <v>101</v>
      </c>
      <c r="B144" s="93" t="s">
        <v>45</v>
      </c>
      <c r="C144" s="88" t="s">
        <v>60</v>
      </c>
      <c r="D144" s="88" t="s">
        <v>6</v>
      </c>
      <c r="E144" s="93"/>
      <c r="F144" s="90"/>
      <c r="G144" s="86">
        <f t="shared" si="11"/>
        <v>10000</v>
      </c>
      <c r="H144" s="144">
        <f t="shared" si="11"/>
        <v>10000</v>
      </c>
    </row>
    <row r="145" spans="1:8" ht="30" x14ac:dyDescent="0.25">
      <c r="A145" s="107" t="s">
        <v>154</v>
      </c>
      <c r="B145" s="93" t="s">
        <v>45</v>
      </c>
      <c r="C145" s="92" t="s">
        <v>60</v>
      </c>
      <c r="D145" s="93" t="s">
        <v>6</v>
      </c>
      <c r="E145" s="93" t="s">
        <v>102</v>
      </c>
      <c r="F145" s="94"/>
      <c r="G145" s="96">
        <f t="shared" si="11"/>
        <v>10000</v>
      </c>
      <c r="H145" s="144">
        <f t="shared" si="11"/>
        <v>10000</v>
      </c>
    </row>
    <row r="146" spans="1:8" ht="15" x14ac:dyDescent="0.25">
      <c r="A146" s="106" t="s">
        <v>103</v>
      </c>
      <c r="B146" s="88" t="s">
        <v>45</v>
      </c>
      <c r="C146" s="92" t="s">
        <v>60</v>
      </c>
      <c r="D146" s="88" t="s">
        <v>6</v>
      </c>
      <c r="E146" s="88" t="s">
        <v>104</v>
      </c>
      <c r="F146" s="95"/>
      <c r="G146" s="86">
        <f t="shared" si="11"/>
        <v>10000</v>
      </c>
      <c r="H146" s="144">
        <f t="shared" si="11"/>
        <v>10000</v>
      </c>
    </row>
    <row r="147" spans="1:8" ht="30" x14ac:dyDescent="0.25">
      <c r="A147" s="107" t="s">
        <v>105</v>
      </c>
      <c r="B147" s="93" t="s">
        <v>45</v>
      </c>
      <c r="C147" s="92" t="s">
        <v>60</v>
      </c>
      <c r="D147" s="92" t="s">
        <v>6</v>
      </c>
      <c r="E147" s="93" t="s">
        <v>106</v>
      </c>
      <c r="F147" s="95"/>
      <c r="G147" s="96">
        <f t="shared" si="11"/>
        <v>10000</v>
      </c>
      <c r="H147" s="96">
        <f t="shared" si="11"/>
        <v>10000</v>
      </c>
    </row>
    <row r="148" spans="1:8" ht="30" x14ac:dyDescent="0.25">
      <c r="A148" s="107" t="s">
        <v>107</v>
      </c>
      <c r="B148" s="89" t="s">
        <v>45</v>
      </c>
      <c r="C148" s="93" t="s">
        <v>60</v>
      </c>
      <c r="D148" s="93" t="s">
        <v>6</v>
      </c>
      <c r="E148" s="89" t="s">
        <v>106</v>
      </c>
      <c r="F148" s="91">
        <v>240</v>
      </c>
      <c r="G148" s="87">
        <v>10000</v>
      </c>
      <c r="H148" s="96">
        <v>10000</v>
      </c>
    </row>
    <row r="149" spans="1:8" ht="57" hidden="1" x14ac:dyDescent="0.2">
      <c r="A149" s="160" t="s">
        <v>144</v>
      </c>
      <c r="B149" s="161" t="s">
        <v>45</v>
      </c>
      <c r="C149" s="162" t="s">
        <v>145</v>
      </c>
      <c r="D149" s="162"/>
      <c r="E149" s="162"/>
      <c r="F149" s="163"/>
      <c r="G149" s="164">
        <f>G150</f>
        <v>0</v>
      </c>
      <c r="H149" s="163"/>
    </row>
    <row r="150" spans="1:8" ht="39" hidden="1" x14ac:dyDescent="0.25">
      <c r="A150" s="153" t="s">
        <v>146</v>
      </c>
      <c r="B150" s="89" t="s">
        <v>45</v>
      </c>
      <c r="C150" s="158" t="s">
        <v>145</v>
      </c>
      <c r="D150" s="158" t="s">
        <v>24</v>
      </c>
      <c r="E150" s="158"/>
      <c r="F150" s="157"/>
      <c r="G150" s="87">
        <f>G151</f>
        <v>0</v>
      </c>
      <c r="H150" s="157"/>
    </row>
    <row r="151" spans="1:8" ht="60" hidden="1" x14ac:dyDescent="0.25">
      <c r="A151" s="62" t="s">
        <v>9</v>
      </c>
      <c r="B151" s="89" t="s">
        <v>45</v>
      </c>
      <c r="C151" s="158" t="s">
        <v>145</v>
      </c>
      <c r="D151" s="158" t="s">
        <v>24</v>
      </c>
      <c r="E151" s="158" t="s">
        <v>61</v>
      </c>
      <c r="F151" s="157"/>
      <c r="G151" s="87">
        <f>G152</f>
        <v>0</v>
      </c>
      <c r="H151" s="157"/>
    </row>
    <row r="152" spans="1:8" ht="15" hidden="1" x14ac:dyDescent="0.25">
      <c r="A152" s="52" t="s">
        <v>22</v>
      </c>
      <c r="B152" s="89" t="s">
        <v>45</v>
      </c>
      <c r="C152" s="158" t="s">
        <v>145</v>
      </c>
      <c r="D152" s="158" t="s">
        <v>24</v>
      </c>
      <c r="E152" s="159" t="s">
        <v>70</v>
      </c>
      <c r="F152" s="157"/>
      <c r="G152" s="87">
        <f>G153</f>
        <v>0</v>
      </c>
      <c r="H152" s="157"/>
    </row>
    <row r="153" spans="1:8" ht="105" hidden="1" x14ac:dyDescent="0.25">
      <c r="A153" s="154" t="s">
        <v>147</v>
      </c>
      <c r="B153" s="89" t="s">
        <v>45</v>
      </c>
      <c r="C153" s="158" t="s">
        <v>145</v>
      </c>
      <c r="D153" s="158" t="s">
        <v>24</v>
      </c>
      <c r="E153" s="158" t="s">
        <v>148</v>
      </c>
      <c r="F153" s="157"/>
      <c r="G153" s="87">
        <f>G154</f>
        <v>0</v>
      </c>
      <c r="H153" s="157"/>
    </row>
    <row r="154" spans="1:8" ht="15" hidden="1" x14ac:dyDescent="0.25">
      <c r="A154" s="155" t="s">
        <v>149</v>
      </c>
      <c r="B154" s="156" t="s">
        <v>45</v>
      </c>
      <c r="C154" s="93" t="s">
        <v>145</v>
      </c>
      <c r="D154" s="93" t="s">
        <v>24</v>
      </c>
      <c r="E154" s="158" t="s">
        <v>148</v>
      </c>
      <c r="F154" s="157">
        <v>540</v>
      </c>
      <c r="G154" s="87"/>
      <c r="H154" s="157"/>
    </row>
  </sheetData>
  <mergeCells count="11">
    <mergeCell ref="A1:H1"/>
    <mergeCell ref="A2:H2"/>
    <mergeCell ref="A3:H3"/>
    <mergeCell ref="A4:H4"/>
    <mergeCell ref="A5:H5"/>
    <mergeCell ref="A6:H6"/>
    <mergeCell ref="A7:H7"/>
    <mergeCell ref="A48:A49"/>
    <mergeCell ref="A34:A37"/>
    <mergeCell ref="A10:G10"/>
    <mergeCell ref="A11:G11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2024-11-15T02:18:52Z</dcterms:modified>
</cp:coreProperties>
</file>