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135" windowHeight="7365"/>
  </bookViews>
  <sheets>
    <sheet name="Доходы 2014" sheetId="1" r:id="rId1"/>
  </sheets>
  <definedNames>
    <definedName name="_xlnm.Print_Area" localSheetId="0">'Доходы 2014'!$A$1:$C$161</definedName>
  </definedNames>
  <calcPr calcId="144525"/>
</workbook>
</file>

<file path=xl/calcChain.xml><?xml version="1.0" encoding="utf-8"?>
<calcChain xmlns="http://schemas.openxmlformats.org/spreadsheetml/2006/main">
  <c r="C149" i="1" l="1"/>
  <c r="C146" i="1"/>
  <c r="C85" i="1" s="1"/>
  <c r="C159" i="1"/>
  <c r="C158" i="1" s="1"/>
  <c r="C151" i="1"/>
  <c r="C156" i="1"/>
  <c r="C80" i="1"/>
  <c r="C81" i="1"/>
  <c r="C154" i="1"/>
  <c r="C153" i="1" s="1"/>
  <c r="C27" i="1"/>
  <c r="C26" i="1" s="1"/>
  <c r="C22" i="1"/>
  <c r="C21" i="1" s="1"/>
  <c r="C34" i="1"/>
  <c r="C37" i="1"/>
  <c r="C33" i="1" s="1"/>
  <c r="C40" i="1"/>
  <c r="C44" i="1"/>
  <c r="C32" i="1" s="1"/>
  <c r="C47" i="1"/>
  <c r="C50" i="1"/>
  <c r="C52" i="1"/>
  <c r="C55" i="1"/>
  <c r="C58" i="1"/>
  <c r="C57" i="1" s="1"/>
  <c r="C66" i="1"/>
  <c r="C65" i="1" s="1"/>
  <c r="C70" i="1"/>
  <c r="C69" i="1" s="1"/>
  <c r="C68" i="1" s="1"/>
  <c r="C73" i="1"/>
  <c r="C72" i="1" s="1"/>
  <c r="C86" i="1"/>
  <c r="C88" i="1"/>
  <c r="C93" i="1"/>
  <c r="C95" i="1"/>
  <c r="C99" i="1"/>
  <c r="C103" i="1"/>
  <c r="C105" i="1"/>
  <c r="C107" i="1"/>
  <c r="C109" i="1"/>
  <c r="C111" i="1"/>
  <c r="C113" i="1"/>
  <c r="C116" i="1"/>
  <c r="C115" i="1" s="1"/>
  <c r="C121" i="1"/>
  <c r="C120" i="1" s="1"/>
  <c r="C127" i="1"/>
  <c r="C129" i="1"/>
  <c r="C131" i="1"/>
  <c r="C133" i="1"/>
  <c r="C137" i="1"/>
  <c r="C140" i="1"/>
  <c r="C142" i="1"/>
  <c r="C144" i="1"/>
  <c r="C148" i="1" l="1"/>
  <c r="C84" i="1" s="1"/>
  <c r="C83" i="1" s="1"/>
  <c r="C54" i="1"/>
  <c r="C64" i="1"/>
  <c r="C49" i="1"/>
  <c r="C46" i="1" s="1"/>
  <c r="C20" i="1" s="1"/>
  <c r="C90" i="1"/>
  <c r="C161" i="1" l="1"/>
</calcChain>
</file>

<file path=xl/sharedStrings.xml><?xml version="1.0" encoding="utf-8"?>
<sst xmlns="http://schemas.openxmlformats.org/spreadsheetml/2006/main" count="310" uniqueCount="305">
  <si>
    <t>Дефицит 10%</t>
  </si>
  <si>
    <t xml:space="preserve">Доходы для дефицита </t>
  </si>
  <si>
    <t>Всего доходов</t>
  </si>
  <si>
    <t xml:space="preserve">Безвозмездные поступления </t>
  </si>
  <si>
    <t xml:space="preserve">Собственные доходы </t>
  </si>
  <si>
    <t xml:space="preserve">неналоговые доходы </t>
  </si>
  <si>
    <t>в т.ч. по доп.нормативу</t>
  </si>
  <si>
    <t xml:space="preserve">налоговые доходы </t>
  </si>
  <si>
    <t>ВСЕГО ДОХОДОВ</t>
  </si>
  <si>
    <t>000 8 50 00000 00 0000 000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</si>
  <si>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</si>
  <si>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</si>
  <si>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</t>
  </si>
  <si>
    <t>000 2 02 04999 00 0000 151</t>
  </si>
  <si>
    <t xml:space="preserve">Межбюджетные  трансферты,   передаваемые  бюджетам муниципальных районов  в  целях финансового  обеспечения   расходов   по выплате премий в  области  литературы  и искусства, образования, печатных средств массовой информации находящихся на территориях сельских поселений
 </t>
  </si>
  <si>
    <t>000 2 02 04052 05 0000 151</t>
  </si>
  <si>
    <t xml:space="preserve">Межбюджетные  трансферты,   передаваемые  бюджетам  на  государственную  поддержку муниципальных    учреждений    культуры,  находящихся  на   территориях   сельских поселений
</t>
  </si>
  <si>
    <t>000 2 02 04052 00 0000 151</t>
  </si>
  <si>
    <t>Межбюджетные трансферты, передаваемые бюджетам муниципальных районов на комплектование книжных фондов и библиотек муниципальных образований</t>
  </si>
  <si>
    <t>000 2 02 04025 05 0000 151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</si>
  <si>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 </t>
  </si>
  <si>
    <t>000 2 02 04025 00 0000 151</t>
  </si>
  <si>
    <t>Прочие безвозмездные поступления от бюджетов субъектов Российской Федерации</t>
  </si>
  <si>
    <t>000 2 02 09020 00 0000 151</t>
  </si>
  <si>
    <t>Субвенции бюджетам муниципальных районов на осуществление полномочий по подготовке проведения статистический переписей</t>
  </si>
  <si>
    <t>000 2 02 03002 05 0000 151</t>
  </si>
  <si>
    <t>Субвенции бюджетам на осуществление полномочий по подготовке проведения статистический переписей</t>
  </si>
  <si>
    <t>000 2 02 03002 00 0000 151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</si>
  <si>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</si>
  <si>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</si>
  <si>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</si>
  <si>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000 2 02 03007 00 0000 151</t>
  </si>
  <si>
    <t>Прочие субсидии бюджетам муниципальных районов</t>
  </si>
  <si>
    <t>000 2 02 02999 05 0000 151</t>
  </si>
  <si>
    <t>Прочие субсидии</t>
  </si>
  <si>
    <t>000 2 02 02999 00 0000 151</t>
  </si>
  <si>
    <t>Субсидии бюджетам муниципальных районов на модернизацию региональных систем дошкольного образования</t>
  </si>
  <si>
    <t>000 2 02 02204 05 0000 151</t>
  </si>
  <si>
    <t>Субсидии бюджетам субъектов Российской Федерации муниципальных образований на модернизацию региональных систем дошкольного образования</t>
  </si>
  <si>
    <t>000 2 02 02204 00 0000 151</t>
  </si>
  <si>
    <t>Субсидии бюджетам муниципальных районов на модернизацию региональных систем общего образования</t>
  </si>
  <si>
    <t>000 2 02 02145 05 0000 151</t>
  </si>
  <si>
    <t>Субсидии бюджетам  на модернизацию региональных систем общего образования</t>
  </si>
  <si>
    <t>000 2 02 02145 00 0000 151</t>
  </si>
  <si>
    <t>Субсидии бюджетам муниципальных районов на проведение противоаварийных мероприятий в зданиях государственных и муниципальных общеобразовательных учреждений</t>
  </si>
  <si>
    <t>000 2 02 02105 05 0000 151</t>
  </si>
  <si>
    <t>Субсидии бюджетам на проведение противоаварийных мероприятий в зданиях государственных и муниципальных общеобразовательных учреждений</t>
  </si>
  <si>
    <t>000 2 02 02105 00 0000 151</t>
  </si>
  <si>
    <t>Субсидии бюджетам муниципальных районов  на закупку автотранспортных средств и коммунальной техники</t>
  </si>
  <si>
    <t>000 2 02 02102 05 0000 151</t>
  </si>
  <si>
    <t>Субсидии бюджетам  на закупку автотранспортных средств и коммунальной техники</t>
  </si>
  <si>
    <t>000 2 02 02102 00 0000 151</t>
  </si>
  <si>
    <t>Субсидии бюджетам муниципальных районов на обеспечение мероприятий по 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</si>
  <si>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</si>
  <si>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</si>
  <si>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</si>
  <si>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</si>
  <si>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</si>
  <si>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</si>
  <si>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000 2 02 02089 05 0000 151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</si>
  <si>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</si>
  <si>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000 2 02 02089 00 0000 151</t>
  </si>
  <si>
    <t>Субсидии бюджетам муниципальных районов на обеспечение мероприятий по 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</si>
  <si>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000 2 02 02088 05 0004 151</t>
  </si>
  <si>
    <t>Субсидии бюджетам муниципальных районов на обеспечение мероприятий по 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</si>
  <si>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</si>
  <si>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</si>
  <si>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000 2 02 02088 05 0001 151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</si>
  <si>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</si>
  <si>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</si>
  <si>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</si>
  <si>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000 2 02 02088 00 0000 151</t>
  </si>
  <si>
    <t>Субсидии бюджетам муниципальных районов на осуществление мероприятий по обеспечению жильем граждан Российской Федерации , проживающих   в сельской местности</t>
  </si>
  <si>
    <t>000 2 02 02085 05 0000 151</t>
  </si>
  <si>
    <t>Субсидии бюджетам на осуществление мероприятий по обеспечению жильем граждан Российской Федерации , проживающих   в сельской местности</t>
  </si>
  <si>
    <t>000 2 02 02085 00 0000 151</t>
  </si>
  <si>
    <t>Субсидии бюджетам муниципальных районов для обеспечения земельных участков коммунальной инфраструктурой в целях жилищного строительства</t>
  </si>
  <si>
    <t>000 2 02 02080 05 0000 151</t>
  </si>
  <si>
    <t>Субсидии бюджетам  для обеспечения земельных участков коммунальной инфраструктурой в целях жилищного строительства</t>
  </si>
  <si>
    <t>000 2 02 02080 00 0000 151</t>
  </si>
  <si>
    <t>Субсидии бюджетам муниципальных районов на бюджетные инвестиции для модернизации объектов коммунальной инфраструктуры</t>
  </si>
  <si>
    <t>000 2 02 02078 05 0000 151</t>
  </si>
  <si>
    <t>Субсидии бюджетам на бюджетные инвестиции для модернизации объектов коммунальной инфраструктуры</t>
  </si>
  <si>
    <t>000 2 02 02078 00 0000 151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</si>
  <si>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</si>
  <si>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000 2 02 02077 05 0000 151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</si>
  <si>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</si>
  <si>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</si>
  <si>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муниципальных районов на совершенствование организации питания учащихся в общеобразовательных учреждениях</t>
  </si>
  <si>
    <t>000 2 02 02074 05 0000 151</t>
  </si>
  <si>
    <t>Субсидии бюджетам на совершенствование организации питания учащихся в общеобразовательных учреждениях</t>
  </si>
  <si>
    <t>000 2 02 02074 00 0000 151</t>
  </si>
  <si>
    <t>Субсидии бюджетам муниципальных районов на строительство, модернизацию, ремонт и содержание автомобильных дорог в поселениях(за исключением автомобильных дорог федерального значения)</t>
  </si>
  <si>
    <t>000 2 02 02041 05 0000 151</t>
  </si>
  <si>
    <t>Субсидии бюджетам на строительство, модернизацию, ремонт и содержание автомобильных дорог в поселениях(за исключением автомобильных дорог федерального значения)</t>
  </si>
  <si>
    <t>000 2 02 02041 00 0000 151</t>
  </si>
  <si>
    <t>Субсидии бюджетам муниципальных районов на обеспечение жильем молодых семей и молодых специалистов, проживающих и работающих в сельской местности</t>
  </si>
  <si>
    <t>000 2 02 02036 05 0000 151</t>
  </si>
  <si>
    <t>Субсидии бюджетам на обеспечение жильем молодых семей и молодых специалистов, проживающих и работающих в сельской местности</t>
  </si>
  <si>
    <t>000 2 02 02036 00 0000 151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</si>
  <si>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 скорой  медицинской помощи</t>
  </si>
  <si>
    <t>000 2 02 02024 05 0000 151</t>
  </si>
  <si>
    <t>Субсидии бюджетам 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</si>
  <si>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000 2 02 02024 00 0000 151</t>
  </si>
  <si>
    <t>Субсидии бюджетам муниципальных районов на на внедрение инновационных образовательных программ</t>
  </si>
  <si>
    <t>000 2 02 02022 05 0000 151</t>
  </si>
  <si>
    <t>Субсидии бюджетам на внедрение инновационных образовательных программ</t>
  </si>
  <si>
    <t>000 2 02 02022 00 0000 151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</si>
  <si>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</si>
  <si>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000 2 02 02009 05 0000 151</t>
  </si>
  <si>
    <t>Субсидии бюджетам  на государственную поддержку малого и среднего предпринимательства, включая крестьянские (фермерские) хозяйства</t>
  </si>
  <si>
    <t>000 2 02 02009 00 0000 151</t>
  </si>
  <si>
    <t>Субсидии бюджетам муниципальных районов на обеспечение жильем молодых семей</t>
  </si>
  <si>
    <t>000 2 02 02008 05 0000 151</t>
  </si>
  <si>
    <t xml:space="preserve">Субсидии бюджетам на обеспечение жильем молодых семей </t>
  </si>
  <si>
    <t>000 2 02 02008 00 0000 151</t>
  </si>
  <si>
    <t>Субсидии бюджетам муниципальных районов на развитие социальной и инженерной инфраструктуры   муниципальных образований</t>
  </si>
  <si>
    <t>000 2 02 02004 05 0000 151</t>
  </si>
  <si>
    <t>Субсидии бюджетам на развитие социальной и инженерной инфраструктуры субъектов Российской Федерации и муниципальных образований</t>
  </si>
  <si>
    <t>000 2 02 02004 00 0000 151</t>
  </si>
  <si>
    <t>СУБСИДИИ БЮДЖЕТАМ СУБЪЕКТОВ РОССИЙСКОЙ ФЕДЕРАЦИИ И МУНИЦИПАЛЬНЫХ ОБРАЗОВАНИЙ ( МЕЖБЮДЖЕТНЫЕ СУБСИДИИ)</t>
  </si>
  <si>
    <t>000 2 02 02000 00 0000 151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</si>
  <si>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</si>
  <si>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</si>
  <si>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поддержку мер по обеспечению сбалансированности бюджетов</t>
  </si>
  <si>
    <t>000 2 02 01003 00 0000 151</t>
  </si>
  <si>
    <t>Дотации на выравнивание  бюджетной обеспеченности</t>
  </si>
  <si>
    <t>БЕЗВОЗМЕЗДНЫЕ ПОСТУПЛЕНИЯ ОТ ДРУГИХ БЮДЖЕТОВ БЮДЖЕТНОЙ СИСИТЕМЫ РОССИЙСКОЙ ФЕДЕРАЦИИ</t>
  </si>
  <si>
    <t>000 2 02 00000 00 0000 000</t>
  </si>
  <si>
    <t>БЕЗВОЗМЕЗДНЫЕ ПОСТУПЛЕНИЯ</t>
  </si>
  <si>
    <t xml:space="preserve">000 2 00 00000 00 0000 000 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</si>
  <si>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</si>
  <si>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000 118 05030 05 0000 151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</si>
  <si>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</si>
  <si>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000 118 05000 05 0000 000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</si>
  <si>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</si>
  <si>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000 118 00000 00 0000 000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</si>
  <si>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</si>
  <si>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000 1 14 06025 05 0000 430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</si>
  <si>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</si>
  <si>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000 1 14 06020 00 0000 430</t>
  </si>
  <si>
    <t>Прочие доходы от компенсации затрат бюджетов муниципальных районов</t>
  </si>
  <si>
    <t>000 1 13 02995 05 0000 130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</si>
  <si>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</si>
  <si>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</si>
  <si>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</si>
  <si>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000 1 13 02000 00 0000 000</t>
  </si>
  <si>
    <t>000 1 13 01995 10 0000 130</t>
  </si>
  <si>
    <t>000 1 13 01990 00 0000 130</t>
  </si>
  <si>
    <t>Доходы от оказания платных услуг (работ)</t>
  </si>
  <si>
    <t>000 1 13 01000 00 0000 130</t>
  </si>
  <si>
    <t>ДОХОДЫ ОТ ОКАЗАНИЯ ПЛАТНЫХ УСЛУГ (РАБОТ) И КОМПЕНСАЦИИ ЗАТРАТ ГОСУДАРСТВА</t>
  </si>
  <si>
    <t>000 1 13 00000 00 0000 000</t>
  </si>
  <si>
    <t>000 1 11 05035 10 0000 120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</si>
  <si>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</si>
  <si>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</si>
  <si>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</si>
  <si>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</si>
  <si>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СОБСТВЕНННОСТИ</t>
  </si>
  <si>
    <t>000 1 11 00000 00 0000 000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</si>
  <si>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</si>
  <si>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</si>
  <si>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</si>
  <si>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</si>
  <si>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Прочие налоги и сборы (по отмененным местным налогам и сборам)</t>
  </si>
  <si>
    <t>000 1 09 07000 00 0000 110</t>
  </si>
  <si>
    <t>Задолженность и перерасчеты по отмененным налогам 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</si>
  <si>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</si>
  <si>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контрукции</t>
  </si>
  <si>
    <t>000 1 08 07150 01 0000 110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</si>
  <si>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</si>
  <si>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000 1 08 07140 01 0000 110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</si>
  <si>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</si>
  <si>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</si>
  <si>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</si>
  <si>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000 1 08 04000 01 0000 110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</si>
  <si>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</si>
  <si>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</si>
  <si>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</si>
  <si>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</si>
  <si>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</si>
  <si>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</si>
  <si>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</si>
  <si>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</si>
  <si>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</si>
  <si>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</si>
  <si>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Единый сельскохозяйственный налог</t>
  </si>
  <si>
    <t>000 1 05 03010 01 0000 110</t>
  </si>
  <si>
    <t>000 1 05 03000 01 0000 110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</si>
  <si>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</si>
  <si>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000 1 05 02020 02 0000 110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</si>
  <si>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</si>
  <si>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</si>
  <si>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</si>
  <si>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</si>
  <si>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000 1 05 01040 00 0000 110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</si>
  <si>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</si>
  <si>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</si>
  <si>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</si>
  <si>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</si>
  <si>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000 1 05 01020 00 0000 110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</si>
  <si>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</si>
  <si>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</si>
  <si>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Налог, взимаемый с налогоплательщиков, выбравших в качестве объекта налогообложения доходы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</si>
  <si>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</si>
  <si>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</si>
  <si>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000 1 05 01010 00 0000 110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</si>
  <si>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</si>
  <si>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</si>
  <si>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</si>
  <si>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</si>
  <si>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000 1 01 02030 01 0000 110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</si>
  <si>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</si>
  <si>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</si>
  <si>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</si>
  <si>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</si>
  <si>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</si>
  <si>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</si>
  <si>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</si>
  <si>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</si>
  <si>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</si>
  <si>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</si>
  <si>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 xml:space="preserve">Код бюджетной классификации </t>
  </si>
  <si>
    <t>ДОХОДЫ</t>
  </si>
  <si>
    <t xml:space="preserve"> </t>
  </si>
  <si>
    <t xml:space="preserve">                                                                                                                    </t>
  </si>
  <si>
    <t xml:space="preserve">                                                                           Чарковского сельсовета </t>
  </si>
  <si>
    <t xml:space="preserve">                                                                             "О бюджете муниципального образования Чарковский сельсовет   </t>
  </si>
  <si>
    <t xml:space="preserve"> бюджета муниципального образования Чарковский сельсовет Усть-Абаканского района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</si>
  <si>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</si>
  <si>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</si>
  <si>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</si>
  <si>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</si>
  <si>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</si>
  <si>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</si>
  <si>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</si>
  <si>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</si>
  <si>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</si>
  <si>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</si>
  <si>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</si>
  <si>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</si>
  <si>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</si>
  <si>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</si>
  <si>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</si>
  <si>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</si>
  <si>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</si>
  <si>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000 1 06 06033 10 0000 110</t>
  </si>
  <si>
    <t>000 1 06 06043 10 0000 110</t>
  </si>
  <si>
    <t>000 2 02 15001 00 0000 151</t>
  </si>
  <si>
    <t>000 2 02 10000 00 0000 151</t>
  </si>
  <si>
    <t>Дотации бюджетам сельских поселений на выравнивание  бюджетной обеспеченности</t>
  </si>
  <si>
    <t>000 2 02 15001 10 0000 151</t>
  </si>
  <si>
    <t>000 2 02 30000 00 0000 151</t>
  </si>
  <si>
    <t>Субвенции бюджетам бюджетной системы Российской Федерации</t>
  </si>
  <si>
    <t>000 2 02 35118 00 0000 151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</si>
  <si>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</si>
  <si>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</si>
  <si>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</si>
  <si>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000 1 08 04020 01 0000 110</t>
  </si>
  <si>
    <t xml:space="preserve">                                                                           Усть-Абаканского района Республики Хакасия на 2018 год </t>
  </si>
  <si>
    <t xml:space="preserve">                                                                            и плановый период 2019 и 2020 годов"</t>
  </si>
  <si>
    <t>Республики Хакасия на 2018 год</t>
  </si>
  <si>
    <t>Сумма                           на 2018 год</t>
  </si>
  <si>
    <t>000 1 16 00000 00 0000 000</t>
  </si>
  <si>
    <t>ШТРАФЫ, САНКЦИИ, ВОЗМЕЩЕНИЕ УЩЕРБА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</si>
  <si>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</si>
  <si>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</si>
  <si>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</si>
  <si>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</si>
  <si>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000 2 02 35250 10 0000 151</t>
  </si>
  <si>
    <t>000 2 02 35250 00 0000 151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</si>
  <si>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</si>
  <si>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</si>
  <si>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</si>
  <si>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</si>
  <si>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</si>
  <si>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</si>
  <si>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</si>
  <si>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</si>
  <si>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поселений</t>
  </si>
  <si>
    <t xml:space="preserve">Дотации бюджетам бюджетной системы Российской Федерации </t>
  </si>
  <si>
    <t xml:space="preserve">                                                                            к решению Совета депутатов </t>
  </si>
  <si>
    <t xml:space="preserve">                                                                            Приложение 2 </t>
  </si>
  <si>
    <t>"О внесении изменений в Решение Совета депутатов Чарковского сельсовета</t>
  </si>
  <si>
    <t>от 26.12.2017 г. № 50/3</t>
  </si>
  <si>
    <t>приложение 3</t>
  </si>
  <si>
    <t>000 2 02 20000 00 0000 151</t>
  </si>
  <si>
    <t>Субсидии бюджетам бюджетной системы Российской Федерации (межбюджетные субсидии)</t>
  </si>
  <si>
    <t>000 2 02 29999 10 0000 151</t>
  </si>
  <si>
    <t>000 2 02 29999 00 0000 151</t>
  </si>
  <si>
    <t>Прочие субсидии бюджетам сельских поселений</t>
  </si>
  <si>
    <t>000 2 02 40000 00 0000 151</t>
  </si>
  <si>
    <t>Иные межбюджетные трансферты</t>
  </si>
  <si>
    <t>000 2 02 45160 00 0000 151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</si>
  <si>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</si>
  <si>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</si>
  <si>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</si>
  <si>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000 2 02 15002 00 0000 151</t>
  </si>
  <si>
    <t>000 2 02 15002 10 0000 151</t>
  </si>
  <si>
    <t>Дотации бюджетам сельских поселений на поддержку мер по обеспечению сбалансированности бюджетов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</si>
  <si>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</si>
  <si>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</si>
  <si>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000 2 02 20077 10 0000 151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</si>
  <si>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</si>
  <si>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                                                                          от 21.11.2018 г. № 32/3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</si>
</sst>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4">
    <xf numFmtId="0" fontId="0" fillId="0" borderId="0" xfId="0"/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" fontId="4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5" fillId="0" borderId="4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wrapText="1"/>
    </xf>
    <xf numFmtId="0" fontId="8" fillId="0" borderId="10" xfId="0" applyFont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0" xfId="0" applyFont="1" applyFill="1"/>
    <xf numFmtId="0" fontId="8" fillId="0" borderId="4" xfId="0" applyFont="1" applyFill="1" applyBorder="1" applyAlignment="1">
      <alignment wrapText="1"/>
    </xf>
    <xf numFmtId="49" fontId="8" fillId="0" borderId="6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wrapText="1"/>
    </xf>
    <xf numFmtId="0" fontId="6" fillId="0" borderId="6" xfId="0" applyFont="1" applyFill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49" fontId="10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wrapText="1"/>
    </xf>
    <xf numFmtId="49" fontId="6" fillId="0" borderId="6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wrapText="1"/>
    </xf>
    <xf numFmtId="0" fontId="8" fillId="0" borderId="17" xfId="0" applyFont="1" applyBorder="1" applyAlignment="1">
      <alignment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3" borderId="8" xfId="0" applyFont="1" applyFill="1" applyBorder="1" applyAlignment="1">
      <alignment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4" fontId="5" fillId="3" borderId="20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4" fontId="4" fillId="3" borderId="2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top"/>
    </xf>
  </cellXfs>
  <cellStyles count="3">
    <cellStyle name="Обычный" xfId="0" builtinId="0"/>
    <cellStyle name="Обычный 2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1"/>
  <sheetViews>
    <sheetView tabSelected="1" zoomScale="70" zoomScaleNormal="70" zoomScaleSheetLayoutView="70" workbookViewId="0">
      <selection activeCell="B12" sqref="B12:C12"/>
    </sheetView>
  </sheetViews>
  <sheetFormatPr defaultRowHeight="18.75" x14ac:dyDescent="0.2"/>
  <cols>
    <col min="1" max="1" width="40.140625" style="2" customWidth="1"/>
    <col min="2" max="2" width="107.7109375" style="2" customWidth="1"/>
    <col min="3" max="3" width="21.5703125" style="1" customWidth="1"/>
  </cols>
  <sheetData>
    <row r="1" spans="1:6" ht="24.75" customHeight="1" x14ac:dyDescent="0.2">
      <c r="A1"/>
      <c r="B1" s="82" t="s">
        <v>282</v>
      </c>
      <c r="C1" s="82"/>
    </row>
    <row r="2" spans="1:6" ht="24.75" customHeight="1" x14ac:dyDescent="0.2">
      <c r="A2"/>
      <c r="B2" s="82" t="s">
        <v>281</v>
      </c>
      <c r="C2" s="82"/>
    </row>
    <row r="3" spans="1:6" ht="24.75" customHeight="1" x14ac:dyDescent="0.2">
      <c r="A3"/>
      <c r="B3" s="82" t="s">
        <v>226</v>
      </c>
      <c r="C3" s="82"/>
    </row>
    <row r="4" spans="1:6" ht="24.75" customHeight="1" x14ac:dyDescent="0.2">
      <c r="A4"/>
      <c r="B4" s="82" t="s">
        <v>283</v>
      </c>
      <c r="C4" s="82"/>
    </row>
    <row r="5" spans="1:6" ht="24.75" customHeight="1" x14ac:dyDescent="0.2">
      <c r="A5"/>
      <c r="B5" s="82" t="s">
        <v>284</v>
      </c>
      <c r="C5" s="82"/>
    </row>
    <row r="6" spans="1:6" ht="24.75" customHeight="1" x14ac:dyDescent="0.2">
      <c r="A6"/>
      <c r="B6" s="83" t="s">
        <v>227</v>
      </c>
      <c r="C6" s="83"/>
    </row>
    <row r="7" spans="1:6" ht="24.75" customHeight="1" x14ac:dyDescent="0.2">
      <c r="A7"/>
      <c r="B7" s="82" t="s">
        <v>259</v>
      </c>
      <c r="C7" s="82"/>
    </row>
    <row r="8" spans="1:6" ht="24.75" customHeight="1" x14ac:dyDescent="0.2">
      <c r="A8"/>
      <c r="B8" s="82" t="s">
        <v>260</v>
      </c>
      <c r="C8" s="82"/>
    </row>
    <row r="9" spans="1:6" ht="18" hidden="1" customHeight="1" x14ac:dyDescent="0.2">
      <c r="B9" s="57" t="s">
        <v>225</v>
      </c>
      <c r="C9" s="55"/>
    </row>
    <row r="10" spans="1:6" ht="18" hidden="1" customHeight="1" x14ac:dyDescent="0.2">
      <c r="B10" s="56"/>
      <c r="C10" s="55"/>
    </row>
    <row r="11" spans="1:6" ht="18" customHeight="1" x14ac:dyDescent="0.2">
      <c r="B11" s="82" t="s">
        <v>285</v>
      </c>
      <c r="C11" s="82"/>
    </row>
    <row r="12" spans="1:6" ht="21.75" customHeight="1" x14ac:dyDescent="0.2">
      <c r="A12"/>
      <c r="B12" s="82" t="s">
        <v>304</v>
      </c>
      <c r="C12" s="82"/>
      <c r="D12" s="55"/>
      <c r="E12" s="55"/>
      <c r="F12" s="55"/>
    </row>
    <row r="13" spans="1:6" ht="21.75" customHeight="1" x14ac:dyDescent="0.2">
      <c r="A13"/>
      <c r="B13" s="56"/>
      <c r="C13" s="56"/>
      <c r="D13" s="55"/>
      <c r="E13" s="55"/>
      <c r="F13" s="55"/>
    </row>
    <row r="14" spans="1:6" ht="9.75" customHeight="1" x14ac:dyDescent="0.2">
      <c r="A14" s="55"/>
      <c r="B14" s="55" t="s">
        <v>224</v>
      </c>
      <c r="C14" s="53"/>
    </row>
    <row r="15" spans="1:6" ht="20.25" x14ac:dyDescent="0.3">
      <c r="A15" s="80" t="s">
        <v>223</v>
      </c>
      <c r="B15" s="80"/>
      <c r="C15" s="80"/>
    </row>
    <row r="16" spans="1:6" ht="20.25" x14ac:dyDescent="0.3">
      <c r="A16" s="80" t="s">
        <v>228</v>
      </c>
      <c r="B16" s="80"/>
      <c r="C16" s="80"/>
    </row>
    <row r="17" spans="1:3" ht="20.25" x14ac:dyDescent="0.3">
      <c r="A17" s="81" t="s">
        <v>261</v>
      </c>
      <c r="B17" s="81"/>
      <c r="C17" s="81"/>
    </row>
    <row r="18" spans="1:3" ht="20.25" thickBot="1" x14ac:dyDescent="0.25">
      <c r="A18" s="54"/>
      <c r="B18" s="54"/>
      <c r="C18" s="53"/>
    </row>
    <row r="19" spans="1:3" s="3" customFormat="1" ht="41.25" thickBot="1" x14ac:dyDescent="0.35">
      <c r="A19" s="52" t="s">
        <v>222</v>
      </c>
      <c r="B19" s="51" t="s">
        <v>221</v>
      </c>
      <c r="C19" s="50" t="s">
        <v>262</v>
      </c>
    </row>
    <row r="20" spans="1:3" s="3" customFormat="1" ht="20.25" customHeight="1" x14ac:dyDescent="0.3">
      <c r="A20" s="49" t="s">
        <v>220</v>
      </c>
      <c r="B20" s="48" t="s">
        <v>219</v>
      </c>
      <c r="C20" s="47">
        <f>C21+C32+C46+C54+C64+C68+C26+C80</f>
        <v>3402798.45</v>
      </c>
    </row>
    <row r="21" spans="1:3" s="3" customFormat="1" ht="20.25" x14ac:dyDescent="0.3">
      <c r="A21" s="22" t="s">
        <v>218</v>
      </c>
      <c r="B21" s="21" t="s">
        <v>217</v>
      </c>
      <c r="C21" s="14">
        <f>C22</f>
        <v>2276958</v>
      </c>
    </row>
    <row r="22" spans="1:3" s="3" customFormat="1" ht="20.25" x14ac:dyDescent="0.3">
      <c r="A22" s="22" t="s">
        <v>216</v>
      </c>
      <c r="B22" s="21" t="s">
        <v>215</v>
      </c>
      <c r="C22" s="46">
        <f>C23+C25+C24</f>
        <v>2276958</v>
      </c>
    </row>
    <row r="23" spans="1:3" s="3" customFormat="1" ht="87" customHeight="1" x14ac:dyDescent="0.3">
      <c r="A23" s="13" t="s">
        <v>214</v>
      </c>
      <c r="B23" s="45" t="s">
        <v>213</v>
      </c>
      <c r="C23" s="44">
        <v>2228358</v>
      </c>
    </row>
    <row r="24" spans="1:3" s="3" customFormat="1" ht="121.5" customHeight="1" x14ac:dyDescent="0.3">
      <c r="A24" s="13" t="s">
        <v>212</v>
      </c>
      <c r="B24" s="20" t="s">
        <v>273</v>
      </c>
      <c r="C24" s="44">
        <v>400</v>
      </c>
    </row>
    <row r="25" spans="1:3" s="3" customFormat="1" ht="40.5" x14ac:dyDescent="0.3">
      <c r="A25" s="13" t="s">
        <v>211</v>
      </c>
      <c r="B25" s="20" t="s">
        <v>274</v>
      </c>
      <c r="C25" s="16">
        <v>48200</v>
      </c>
    </row>
    <row r="26" spans="1:3" s="3" customFormat="1" ht="40.5" x14ac:dyDescent="0.3">
      <c r="A26" s="22" t="s">
        <v>229</v>
      </c>
      <c r="B26" s="21" t="s">
        <v>230</v>
      </c>
      <c r="C26" s="14">
        <f>C27</f>
        <v>434700</v>
      </c>
    </row>
    <row r="27" spans="1:3" s="3" customFormat="1" ht="40.5" x14ac:dyDescent="0.3">
      <c r="A27" s="13" t="s">
        <v>231</v>
      </c>
      <c r="B27" s="20" t="s">
        <v>232</v>
      </c>
      <c r="C27" s="16">
        <f>C28+C29+C30+C31</f>
        <v>434700</v>
      </c>
    </row>
    <row r="28" spans="1:3" s="3" customFormat="1" ht="81" x14ac:dyDescent="0.3">
      <c r="A28" s="13" t="s">
        <v>233</v>
      </c>
      <c r="B28" s="20" t="s">
        <v>234</v>
      </c>
      <c r="C28" s="16">
        <v>163600</v>
      </c>
    </row>
    <row r="29" spans="1:3" s="3" customFormat="1" ht="101.25" x14ac:dyDescent="0.3">
      <c r="A29" s="13" t="s">
        <v>235</v>
      </c>
      <c r="B29" s="20" t="s">
        <v>275</v>
      </c>
      <c r="C29" s="16">
        <v>1700</v>
      </c>
    </row>
    <row r="30" spans="1:3" s="3" customFormat="1" ht="81" x14ac:dyDescent="0.3">
      <c r="A30" s="13" t="s">
        <v>236</v>
      </c>
      <c r="B30" s="20" t="s">
        <v>237</v>
      </c>
      <c r="C30" s="16">
        <v>269400</v>
      </c>
    </row>
    <row r="31" spans="1:3" s="3" customFormat="1" ht="81" x14ac:dyDescent="0.3">
      <c r="A31" s="13" t="s">
        <v>238</v>
      </c>
      <c r="B31" s="20" t="s">
        <v>239</v>
      </c>
      <c r="C31" s="16"/>
    </row>
    <row r="32" spans="1:3" s="3" customFormat="1" ht="20.25" x14ac:dyDescent="0.3">
      <c r="A32" s="22" t="s">
        <v>210</v>
      </c>
      <c r="B32" s="21" t="s">
        <v>209</v>
      </c>
      <c r="C32" s="14">
        <f>C44</f>
        <v>31000</v>
      </c>
    </row>
    <row r="33" spans="1:3" s="3" customFormat="1" ht="39" hidden="1" customHeight="1" x14ac:dyDescent="0.3">
      <c r="A33" s="13" t="s">
        <v>208</v>
      </c>
      <c r="B33" s="43" t="s">
        <v>207</v>
      </c>
      <c r="C33" s="16">
        <f>C34+C37+C40</f>
        <v>0</v>
      </c>
    </row>
    <row r="34" spans="1:3" s="3" customFormat="1" ht="39" hidden="1" customHeight="1" x14ac:dyDescent="0.3">
      <c r="A34" s="13" t="s">
        <v>206</v>
      </c>
      <c r="B34" s="12" t="s">
        <v>205</v>
      </c>
      <c r="C34" s="16">
        <f>C35+C36</f>
        <v>0</v>
      </c>
    </row>
    <row r="35" spans="1:3" s="3" customFormat="1" ht="31.5" hidden="1" customHeight="1" x14ac:dyDescent="0.3">
      <c r="A35" s="13" t="s">
        <v>204</v>
      </c>
      <c r="B35" s="12" t="s">
        <v>203</v>
      </c>
      <c r="C35" s="16"/>
    </row>
    <row r="36" spans="1:3" s="3" customFormat="1" ht="39" hidden="1" customHeight="1" x14ac:dyDescent="0.3">
      <c r="A36" s="13" t="s">
        <v>202</v>
      </c>
      <c r="B36" s="12" t="s">
        <v>201</v>
      </c>
      <c r="C36" s="16"/>
    </row>
    <row r="37" spans="1:3" s="3" customFormat="1" ht="39" hidden="1" customHeight="1" x14ac:dyDescent="0.3">
      <c r="A37" s="13" t="s">
        <v>200</v>
      </c>
      <c r="B37" s="12" t="s">
        <v>198</v>
      </c>
      <c r="C37" s="16">
        <f>C38+C39</f>
        <v>0</v>
      </c>
    </row>
    <row r="38" spans="1:3" s="3" customFormat="1" ht="39" hidden="1" customHeight="1" x14ac:dyDescent="0.3">
      <c r="A38" s="13" t="s">
        <v>199</v>
      </c>
      <c r="B38" s="12" t="s">
        <v>198</v>
      </c>
      <c r="C38" s="16"/>
    </row>
    <row r="39" spans="1:3" s="3" customFormat="1" ht="39" hidden="1" customHeight="1" x14ac:dyDescent="0.3">
      <c r="A39" s="13" t="s">
        <v>197</v>
      </c>
      <c r="B39" s="12" t="s">
        <v>196</v>
      </c>
      <c r="C39" s="16"/>
    </row>
    <row r="40" spans="1:3" s="3" customFormat="1" ht="41.25" hidden="1" customHeight="1" x14ac:dyDescent="0.3">
      <c r="A40" s="13" t="s">
        <v>195</v>
      </c>
      <c r="B40" s="42" t="s">
        <v>193</v>
      </c>
      <c r="C40" s="16">
        <f>C41+C42</f>
        <v>0</v>
      </c>
    </row>
    <row r="41" spans="1:3" s="3" customFormat="1" ht="36" hidden="1" customHeight="1" x14ac:dyDescent="0.3">
      <c r="A41" s="13" t="s">
        <v>194</v>
      </c>
      <c r="B41" s="42" t="s">
        <v>193</v>
      </c>
      <c r="C41" s="16"/>
    </row>
    <row r="42" spans="1:3" s="3" customFormat="1" ht="35.25" hidden="1" customHeight="1" x14ac:dyDescent="0.3">
      <c r="A42" s="13" t="s">
        <v>192</v>
      </c>
      <c r="B42" s="42" t="s">
        <v>191</v>
      </c>
      <c r="C42" s="16"/>
    </row>
    <row r="43" spans="1:3" s="3" customFormat="1" ht="46.5" hidden="1" customHeight="1" x14ac:dyDescent="0.3">
      <c r="A43" s="13" t="s">
        <v>190</v>
      </c>
      <c r="B43" s="12" t="s">
        <v>189</v>
      </c>
      <c r="C43" s="16">
        <v>0</v>
      </c>
    </row>
    <row r="44" spans="1:3" s="3" customFormat="1" ht="18.75" customHeight="1" x14ac:dyDescent="0.3">
      <c r="A44" s="13" t="s">
        <v>188</v>
      </c>
      <c r="B44" s="38" t="s">
        <v>186</v>
      </c>
      <c r="C44" s="16">
        <f>C45</f>
        <v>31000</v>
      </c>
    </row>
    <row r="45" spans="1:3" s="3" customFormat="1" ht="18.75" customHeight="1" x14ac:dyDescent="0.3">
      <c r="A45" s="39" t="s">
        <v>187</v>
      </c>
      <c r="B45" s="38" t="s">
        <v>186</v>
      </c>
      <c r="C45" s="16">
        <v>31000</v>
      </c>
    </row>
    <row r="46" spans="1:3" s="3" customFormat="1" ht="18.75" customHeight="1" x14ac:dyDescent="0.3">
      <c r="A46" s="41" t="s">
        <v>185</v>
      </c>
      <c r="B46" s="40" t="s">
        <v>184</v>
      </c>
      <c r="C46" s="14">
        <f>C47+C49</f>
        <v>513840.45</v>
      </c>
    </row>
    <row r="47" spans="1:3" s="3" customFormat="1" ht="18.75" customHeight="1" x14ac:dyDescent="0.3">
      <c r="A47" s="41" t="s">
        <v>183</v>
      </c>
      <c r="B47" s="40" t="s">
        <v>182</v>
      </c>
      <c r="C47" s="14">
        <f>C48</f>
        <v>10500</v>
      </c>
    </row>
    <row r="48" spans="1:3" s="3" customFormat="1" ht="44.25" customHeight="1" x14ac:dyDescent="0.3">
      <c r="A48" s="39" t="s">
        <v>181</v>
      </c>
      <c r="B48" s="38" t="s">
        <v>180</v>
      </c>
      <c r="C48" s="16">
        <v>10500</v>
      </c>
    </row>
    <row r="49" spans="1:3" s="3" customFormat="1" ht="44.25" customHeight="1" x14ac:dyDescent="0.3">
      <c r="A49" s="41" t="s">
        <v>179</v>
      </c>
      <c r="B49" s="40" t="s">
        <v>178</v>
      </c>
      <c r="C49" s="14">
        <f>C50+C52</f>
        <v>503340.45</v>
      </c>
    </row>
    <row r="50" spans="1:3" s="3" customFormat="1" ht="44.25" customHeight="1" x14ac:dyDescent="0.3">
      <c r="A50" s="39" t="s">
        <v>240</v>
      </c>
      <c r="B50" s="38" t="s">
        <v>241</v>
      </c>
      <c r="C50" s="16">
        <f>C51</f>
        <v>287340.45</v>
      </c>
    </row>
    <row r="51" spans="1:3" s="3" customFormat="1" ht="63.75" customHeight="1" x14ac:dyDescent="0.3">
      <c r="A51" s="39" t="s">
        <v>246</v>
      </c>
      <c r="B51" s="38" t="s">
        <v>242</v>
      </c>
      <c r="C51" s="16">
        <v>287340.45</v>
      </c>
    </row>
    <row r="52" spans="1:3" s="3" customFormat="1" ht="63.75" customHeight="1" x14ac:dyDescent="0.3">
      <c r="A52" s="39" t="s">
        <v>243</v>
      </c>
      <c r="B52" s="38" t="s">
        <v>244</v>
      </c>
      <c r="C52" s="16">
        <f>C53</f>
        <v>216000</v>
      </c>
    </row>
    <row r="53" spans="1:3" s="3" customFormat="1" ht="63.75" customHeight="1" x14ac:dyDescent="0.3">
      <c r="A53" s="39" t="s">
        <v>247</v>
      </c>
      <c r="B53" s="38" t="s">
        <v>245</v>
      </c>
      <c r="C53" s="16">
        <v>216000</v>
      </c>
    </row>
    <row r="54" spans="1:3" s="3" customFormat="1" ht="20.25" x14ac:dyDescent="0.3">
      <c r="A54" s="22" t="s">
        <v>177</v>
      </c>
      <c r="B54" s="21" t="s">
        <v>176</v>
      </c>
      <c r="C54" s="14">
        <f>C55+C57</f>
        <v>20200</v>
      </c>
    </row>
    <row r="55" spans="1:3" s="3" customFormat="1" ht="55.5" customHeight="1" x14ac:dyDescent="0.3">
      <c r="A55" s="13" t="s">
        <v>175</v>
      </c>
      <c r="B55" s="20" t="s">
        <v>276</v>
      </c>
      <c r="C55" s="16">
        <f>C56</f>
        <v>20200</v>
      </c>
    </row>
    <row r="56" spans="1:3" s="3" customFormat="1" ht="88.5" customHeight="1" x14ac:dyDescent="0.3">
      <c r="A56" s="13" t="s">
        <v>258</v>
      </c>
      <c r="B56" s="20" t="s">
        <v>174</v>
      </c>
      <c r="C56" s="16">
        <v>20200</v>
      </c>
    </row>
    <row r="57" spans="1:3" s="3" customFormat="1" ht="40.5" hidden="1" x14ac:dyDescent="0.3">
      <c r="A57" s="13" t="s">
        <v>173</v>
      </c>
      <c r="B57" s="20" t="s">
        <v>172</v>
      </c>
      <c r="C57" s="16">
        <f>C59+C58</f>
        <v>0</v>
      </c>
    </row>
    <row r="58" spans="1:3" s="3" customFormat="1" ht="81" hidden="1" customHeight="1" x14ac:dyDescent="0.3">
      <c r="A58" s="13" t="s">
        <v>171</v>
      </c>
      <c r="B58" s="20" t="s">
        <v>170</v>
      </c>
      <c r="C58" s="16">
        <f>1800000-1800000</f>
        <v>0</v>
      </c>
    </row>
    <row r="59" spans="1:3" s="3" customFormat="1" ht="40.5" hidden="1" x14ac:dyDescent="0.3">
      <c r="A59" s="13" t="s">
        <v>169</v>
      </c>
      <c r="B59" s="20" t="s">
        <v>168</v>
      </c>
      <c r="C59" s="16"/>
    </row>
    <row r="60" spans="1:3" s="3" customFormat="1" ht="40.5" hidden="1" x14ac:dyDescent="0.3">
      <c r="A60" s="22" t="s">
        <v>167</v>
      </c>
      <c r="B60" s="21" t="s">
        <v>166</v>
      </c>
      <c r="C60" s="14"/>
    </row>
    <row r="61" spans="1:3" s="3" customFormat="1" ht="20.25" hidden="1" x14ac:dyDescent="0.3">
      <c r="A61" s="13" t="s">
        <v>165</v>
      </c>
      <c r="B61" s="20" t="s">
        <v>164</v>
      </c>
      <c r="C61" s="16"/>
    </row>
    <row r="62" spans="1:3" s="3" customFormat="1" ht="60.75" hidden="1" x14ac:dyDescent="0.3">
      <c r="A62" s="13" t="s">
        <v>163</v>
      </c>
      <c r="B62" s="20" t="s">
        <v>162</v>
      </c>
      <c r="C62" s="16"/>
    </row>
    <row r="63" spans="1:3" s="3" customFormat="1" ht="60.75" hidden="1" x14ac:dyDescent="0.3">
      <c r="A63" s="13" t="s">
        <v>161</v>
      </c>
      <c r="B63" s="20" t="s">
        <v>160</v>
      </c>
      <c r="C63" s="16"/>
    </row>
    <row r="64" spans="1:3" s="3" customFormat="1" ht="40.5" x14ac:dyDescent="0.3">
      <c r="A64" s="22" t="s">
        <v>159</v>
      </c>
      <c r="B64" s="21" t="s">
        <v>158</v>
      </c>
      <c r="C64" s="14">
        <f>C65</f>
        <v>102000</v>
      </c>
    </row>
    <row r="65" spans="1:3" s="3" customFormat="1" ht="92.25" customHeight="1" x14ac:dyDescent="0.3">
      <c r="A65" s="13" t="s">
        <v>157</v>
      </c>
      <c r="B65" s="20" t="s">
        <v>156</v>
      </c>
      <c r="C65" s="16">
        <f>C66</f>
        <v>102000</v>
      </c>
    </row>
    <row r="66" spans="1:3" s="15" customFormat="1" ht="87" customHeight="1" x14ac:dyDescent="0.3">
      <c r="A66" s="19" t="s">
        <v>155</v>
      </c>
      <c r="B66" s="18" t="s">
        <v>154</v>
      </c>
      <c r="C66" s="16">
        <f>C67</f>
        <v>102000</v>
      </c>
    </row>
    <row r="67" spans="1:3" s="15" customFormat="1" ht="72" customHeight="1" x14ac:dyDescent="0.3">
      <c r="A67" s="19" t="s">
        <v>153</v>
      </c>
      <c r="B67" s="18" t="s">
        <v>277</v>
      </c>
      <c r="C67" s="16">
        <v>102000</v>
      </c>
    </row>
    <row r="68" spans="1:3" s="3" customFormat="1" ht="40.5" x14ac:dyDescent="0.3">
      <c r="A68" s="22" t="s">
        <v>152</v>
      </c>
      <c r="B68" s="37" t="s">
        <v>151</v>
      </c>
      <c r="C68" s="14">
        <f>C69</f>
        <v>9100</v>
      </c>
    </row>
    <row r="69" spans="1:3" s="3" customFormat="1" ht="20.25" x14ac:dyDescent="0.3">
      <c r="A69" s="13" t="s">
        <v>150</v>
      </c>
      <c r="B69" s="36" t="s">
        <v>149</v>
      </c>
      <c r="C69" s="16">
        <f>C70</f>
        <v>9100</v>
      </c>
    </row>
    <row r="70" spans="1:3" s="3" customFormat="1" ht="20.25" x14ac:dyDescent="0.3">
      <c r="A70" s="13" t="s">
        <v>148</v>
      </c>
      <c r="B70" s="72" t="s">
        <v>278</v>
      </c>
      <c r="C70" s="16">
        <f>C71</f>
        <v>9100</v>
      </c>
    </row>
    <row r="71" spans="1:3" s="3" customFormat="1" ht="40.5" x14ac:dyDescent="0.3">
      <c r="A71" s="13" t="s">
        <v>147</v>
      </c>
      <c r="B71" s="36" t="s">
        <v>279</v>
      </c>
      <c r="C71" s="16">
        <v>9100</v>
      </c>
    </row>
    <row r="72" spans="1:3" s="3" customFormat="1" ht="20.25" hidden="1" x14ac:dyDescent="0.3">
      <c r="A72" s="13" t="s">
        <v>146</v>
      </c>
      <c r="B72" s="36" t="s">
        <v>145</v>
      </c>
      <c r="C72" s="16">
        <f>C73</f>
        <v>0</v>
      </c>
    </row>
    <row r="73" spans="1:3" s="3" customFormat="1" ht="20.25" hidden="1" x14ac:dyDescent="0.3">
      <c r="A73" s="13" t="s">
        <v>144</v>
      </c>
      <c r="B73" s="36" t="s">
        <v>143</v>
      </c>
      <c r="C73" s="16">
        <f>C74</f>
        <v>0</v>
      </c>
    </row>
    <row r="74" spans="1:3" s="3" customFormat="1" ht="20.25" hidden="1" x14ac:dyDescent="0.3">
      <c r="A74" s="13" t="s">
        <v>142</v>
      </c>
      <c r="B74" s="36" t="s">
        <v>141</v>
      </c>
      <c r="C74" s="16"/>
    </row>
    <row r="75" spans="1:3" s="3" customFormat="1" ht="60.75" hidden="1" x14ac:dyDescent="0.3">
      <c r="A75" s="13" t="s">
        <v>140</v>
      </c>
      <c r="B75" s="20" t="s">
        <v>139</v>
      </c>
      <c r="C75" s="16"/>
    </row>
    <row r="76" spans="1:3" s="3" customFormat="1" ht="60.75" hidden="1" x14ac:dyDescent="0.3">
      <c r="A76" s="13" t="s">
        <v>138</v>
      </c>
      <c r="B76" s="20" t="s">
        <v>137</v>
      </c>
      <c r="C76" s="16"/>
    </row>
    <row r="77" spans="1:3" s="31" customFormat="1" ht="63.75" hidden="1" customHeight="1" x14ac:dyDescent="0.3">
      <c r="A77" s="35" t="s">
        <v>136</v>
      </c>
      <c r="B77" s="34" t="s">
        <v>135</v>
      </c>
      <c r="C77" s="14"/>
    </row>
    <row r="78" spans="1:3" s="31" customFormat="1" ht="39.75" hidden="1" customHeight="1" x14ac:dyDescent="0.3">
      <c r="A78" s="33" t="s">
        <v>134</v>
      </c>
      <c r="B78" s="32" t="s">
        <v>133</v>
      </c>
      <c r="C78" s="14"/>
    </row>
    <row r="79" spans="1:3" s="31" customFormat="1" ht="60.75" hidden="1" x14ac:dyDescent="0.3">
      <c r="A79" s="33" t="s">
        <v>132</v>
      </c>
      <c r="B79" s="32" t="s">
        <v>131</v>
      </c>
      <c r="C79" s="16"/>
    </row>
    <row r="80" spans="1:3" s="31" customFormat="1" ht="20.25" x14ac:dyDescent="0.3">
      <c r="A80" s="67" t="s">
        <v>263</v>
      </c>
      <c r="B80" s="68" t="s">
        <v>264</v>
      </c>
      <c r="C80" s="14">
        <f>C81</f>
        <v>15000</v>
      </c>
    </row>
    <row r="81" spans="1:3" s="31" customFormat="1" ht="40.5" x14ac:dyDescent="0.3">
      <c r="A81" s="33" t="s">
        <v>265</v>
      </c>
      <c r="B81" s="66" t="s">
        <v>266</v>
      </c>
      <c r="C81" s="16">
        <f>C82</f>
        <v>15000</v>
      </c>
    </row>
    <row r="82" spans="1:3" s="31" customFormat="1" ht="60.75" x14ac:dyDescent="0.3">
      <c r="A82" s="33" t="s">
        <v>267</v>
      </c>
      <c r="B82" s="66" t="s">
        <v>268</v>
      </c>
      <c r="C82" s="16">
        <v>15000</v>
      </c>
    </row>
    <row r="83" spans="1:3" s="3" customFormat="1" ht="21.75" customHeight="1" x14ac:dyDescent="0.3">
      <c r="A83" s="22" t="s">
        <v>130</v>
      </c>
      <c r="B83" s="21" t="s">
        <v>129</v>
      </c>
      <c r="C83" s="14">
        <f>C84</f>
        <v>22938605.240000002</v>
      </c>
    </row>
    <row r="84" spans="1:3" s="3" customFormat="1" ht="44.25" customHeight="1" x14ac:dyDescent="0.3">
      <c r="A84" s="13" t="s">
        <v>128</v>
      </c>
      <c r="B84" s="20" t="s">
        <v>127</v>
      </c>
      <c r="C84" s="16">
        <f>C85+C148+C153+C158</f>
        <v>22938605.240000002</v>
      </c>
    </row>
    <row r="85" spans="1:3" s="3" customFormat="1" ht="42.75" customHeight="1" x14ac:dyDescent="0.3">
      <c r="A85" s="13" t="s">
        <v>249</v>
      </c>
      <c r="B85" s="20" t="s">
        <v>280</v>
      </c>
      <c r="C85" s="14">
        <f>C86+C146</f>
        <v>4255800</v>
      </c>
    </row>
    <row r="86" spans="1:3" s="3" customFormat="1" ht="27.75" customHeight="1" x14ac:dyDescent="0.3">
      <c r="A86" s="13" t="s">
        <v>248</v>
      </c>
      <c r="B86" s="20" t="s">
        <v>126</v>
      </c>
      <c r="C86" s="16">
        <f>C87</f>
        <v>2447500</v>
      </c>
    </row>
    <row r="87" spans="1:3" s="3" customFormat="1" ht="40.5" x14ac:dyDescent="0.3">
      <c r="A87" s="13" t="s">
        <v>251</v>
      </c>
      <c r="B87" s="20" t="s">
        <v>250</v>
      </c>
      <c r="C87" s="16">
        <v>2447500</v>
      </c>
    </row>
    <row r="88" spans="1:3" s="3" customFormat="1" ht="40.5" hidden="1" x14ac:dyDescent="0.3">
      <c r="A88" s="13" t="s">
        <v>125</v>
      </c>
      <c r="B88" s="20" t="s">
        <v>124</v>
      </c>
      <c r="C88" s="14">
        <f>C89</f>
        <v>0</v>
      </c>
    </row>
    <row r="89" spans="1:3" s="3" customFormat="1" ht="40.5" hidden="1" x14ac:dyDescent="0.3">
      <c r="A89" s="13" t="s">
        <v>123</v>
      </c>
      <c r="B89" s="20" t="s">
        <v>122</v>
      </c>
      <c r="C89" s="16"/>
    </row>
    <row r="90" spans="1:3" s="3" customFormat="1" ht="60.75" hidden="1" x14ac:dyDescent="0.3">
      <c r="A90" s="22" t="s">
        <v>121</v>
      </c>
      <c r="B90" s="21" t="s">
        <v>120</v>
      </c>
      <c r="C90" s="14">
        <f>C91+C93+C95+C97+C99+C101+C103+C105+C107+C109+C111+C113+C115+C120+C125+C127+C129+C131+C133</f>
        <v>0</v>
      </c>
    </row>
    <row r="91" spans="1:3" s="3" customFormat="1" ht="40.5" hidden="1" x14ac:dyDescent="0.3">
      <c r="A91" s="13" t="s">
        <v>119</v>
      </c>
      <c r="B91" s="20" t="s">
        <v>118</v>
      </c>
      <c r="C91" s="14"/>
    </row>
    <row r="92" spans="1:3" s="3" customFormat="1" ht="40.5" hidden="1" x14ac:dyDescent="0.3">
      <c r="A92" s="13" t="s">
        <v>117</v>
      </c>
      <c r="B92" s="20" t="s">
        <v>116</v>
      </c>
      <c r="C92" s="16"/>
    </row>
    <row r="93" spans="1:3" s="3" customFormat="1" ht="20.25" hidden="1" x14ac:dyDescent="0.3">
      <c r="A93" s="13" t="s">
        <v>115</v>
      </c>
      <c r="B93" s="20" t="s">
        <v>114</v>
      </c>
      <c r="C93" s="14">
        <f>C94</f>
        <v>0</v>
      </c>
    </row>
    <row r="94" spans="1:3" s="3" customFormat="1" ht="40.5" hidden="1" x14ac:dyDescent="0.3">
      <c r="A94" s="13" t="s">
        <v>113</v>
      </c>
      <c r="B94" s="12" t="s">
        <v>112</v>
      </c>
      <c r="C94" s="16"/>
    </row>
    <row r="95" spans="1:3" s="3" customFormat="1" ht="40.5" hidden="1" x14ac:dyDescent="0.3">
      <c r="A95" s="13" t="s">
        <v>111</v>
      </c>
      <c r="B95" s="30" t="s">
        <v>110</v>
      </c>
      <c r="C95" s="14">
        <f>C96</f>
        <v>0</v>
      </c>
    </row>
    <row r="96" spans="1:3" s="3" customFormat="1" ht="60.75" hidden="1" x14ac:dyDescent="0.3">
      <c r="A96" s="13" t="s">
        <v>109</v>
      </c>
      <c r="B96" s="30" t="s">
        <v>108</v>
      </c>
      <c r="C96" s="16"/>
    </row>
    <row r="97" spans="1:3" s="3" customFormat="1" ht="20.25" hidden="1" x14ac:dyDescent="0.3">
      <c r="A97" s="13" t="s">
        <v>107</v>
      </c>
      <c r="B97" s="20" t="s">
        <v>106</v>
      </c>
      <c r="C97" s="14"/>
    </row>
    <row r="98" spans="1:3" s="3" customFormat="1" ht="40.5" hidden="1" x14ac:dyDescent="0.3">
      <c r="A98" s="13" t="s">
        <v>105</v>
      </c>
      <c r="B98" s="20" t="s">
        <v>104</v>
      </c>
      <c r="C98" s="16"/>
    </row>
    <row r="99" spans="1:3" s="3" customFormat="1" ht="60.75" hidden="1" x14ac:dyDescent="0.3">
      <c r="A99" s="13" t="s">
        <v>103</v>
      </c>
      <c r="B99" s="20" t="s">
        <v>102</v>
      </c>
      <c r="C99" s="14">
        <f>C100</f>
        <v>0</v>
      </c>
    </row>
    <row r="100" spans="1:3" s="3" customFormat="1" ht="60.75" hidden="1" x14ac:dyDescent="0.3">
      <c r="A100" s="13" t="s">
        <v>101</v>
      </c>
      <c r="B100" s="20" t="s">
        <v>100</v>
      </c>
      <c r="C100" s="16"/>
    </row>
    <row r="101" spans="1:3" s="3" customFormat="1" ht="40.5" hidden="1" x14ac:dyDescent="0.3">
      <c r="A101" s="13" t="s">
        <v>99</v>
      </c>
      <c r="B101" s="20" t="s">
        <v>98</v>
      </c>
      <c r="C101" s="14"/>
    </row>
    <row r="102" spans="1:3" s="3" customFormat="1" ht="60.75" hidden="1" x14ac:dyDescent="0.3">
      <c r="A102" s="13" t="s">
        <v>97</v>
      </c>
      <c r="B102" s="20" t="s">
        <v>96</v>
      </c>
      <c r="C102" s="16"/>
    </row>
    <row r="103" spans="1:3" s="3" customFormat="1" ht="60.75" hidden="1" x14ac:dyDescent="0.3">
      <c r="A103" s="13" t="s">
        <v>95</v>
      </c>
      <c r="B103" s="12" t="s">
        <v>94</v>
      </c>
      <c r="C103" s="14">
        <f>C104</f>
        <v>0</v>
      </c>
    </row>
    <row r="104" spans="1:3" s="3" customFormat="1" ht="60.75" hidden="1" x14ac:dyDescent="0.3">
      <c r="A104" s="13" t="s">
        <v>93</v>
      </c>
      <c r="B104" s="12" t="s">
        <v>92</v>
      </c>
      <c r="C104" s="16"/>
    </row>
    <row r="105" spans="1:3" s="3" customFormat="1" ht="40.5" hidden="1" x14ac:dyDescent="0.3">
      <c r="A105" s="13" t="s">
        <v>91</v>
      </c>
      <c r="B105" s="20" t="s">
        <v>90</v>
      </c>
      <c r="C105" s="14">
        <f>C106</f>
        <v>0</v>
      </c>
    </row>
    <row r="106" spans="1:3" s="3" customFormat="1" ht="40.5" hidden="1" x14ac:dyDescent="0.3">
      <c r="A106" s="13" t="s">
        <v>89</v>
      </c>
      <c r="B106" s="20" t="s">
        <v>88</v>
      </c>
      <c r="C106" s="16"/>
    </row>
    <row r="107" spans="1:3" s="3" customFormat="1" ht="81" hidden="1" x14ac:dyDescent="0.3">
      <c r="A107" s="13" t="s">
        <v>87</v>
      </c>
      <c r="B107" s="28" t="s">
        <v>86</v>
      </c>
      <c r="C107" s="16">
        <f>C108</f>
        <v>0</v>
      </c>
    </row>
    <row r="108" spans="1:3" s="3" customFormat="1" ht="50.25" hidden="1" customHeight="1" x14ac:dyDescent="0.3">
      <c r="A108" s="13" t="s">
        <v>85</v>
      </c>
      <c r="B108" s="28" t="s">
        <v>84</v>
      </c>
      <c r="C108" s="16"/>
    </row>
    <row r="109" spans="1:3" s="3" customFormat="1" ht="40.5" hidden="1" x14ac:dyDescent="0.3">
      <c r="A109" s="13" t="s">
        <v>83</v>
      </c>
      <c r="B109" s="12" t="s">
        <v>82</v>
      </c>
      <c r="C109" s="14">
        <f>C110</f>
        <v>0</v>
      </c>
    </row>
    <row r="110" spans="1:3" s="3" customFormat="1" ht="40.5" hidden="1" x14ac:dyDescent="0.3">
      <c r="A110" s="13" t="s">
        <v>81</v>
      </c>
      <c r="B110" s="12" t="s">
        <v>80</v>
      </c>
      <c r="C110" s="16"/>
    </row>
    <row r="111" spans="1:3" s="3" customFormat="1" ht="40.5" hidden="1" x14ac:dyDescent="0.3">
      <c r="A111" s="13" t="s">
        <v>79</v>
      </c>
      <c r="B111" s="28" t="s">
        <v>78</v>
      </c>
      <c r="C111" s="14">
        <f>C112</f>
        <v>0</v>
      </c>
    </row>
    <row r="112" spans="1:3" s="3" customFormat="1" ht="40.5" hidden="1" x14ac:dyDescent="0.3">
      <c r="A112" s="13" t="s">
        <v>77</v>
      </c>
      <c r="B112" s="28" t="s">
        <v>76</v>
      </c>
      <c r="C112" s="16"/>
    </row>
    <row r="113" spans="1:3" s="3" customFormat="1" ht="40.5" hidden="1" x14ac:dyDescent="0.3">
      <c r="A113" s="13" t="s">
        <v>75</v>
      </c>
      <c r="B113" s="20" t="s">
        <v>74</v>
      </c>
      <c r="C113" s="14">
        <f>C114</f>
        <v>0</v>
      </c>
    </row>
    <row r="114" spans="1:3" s="3" customFormat="1" ht="60.75" hidden="1" x14ac:dyDescent="0.3">
      <c r="A114" s="13" t="s">
        <v>73</v>
      </c>
      <c r="B114" s="20" t="s">
        <v>72</v>
      </c>
      <c r="C114" s="16"/>
    </row>
    <row r="115" spans="1:3" s="3" customFormat="1" ht="101.25" hidden="1" x14ac:dyDescent="0.3">
      <c r="A115" s="13" t="s">
        <v>71</v>
      </c>
      <c r="B115" s="20" t="s">
        <v>70</v>
      </c>
      <c r="C115" s="14">
        <f>C116</f>
        <v>0</v>
      </c>
    </row>
    <row r="116" spans="1:3" s="3" customFormat="1" ht="101.25" hidden="1" x14ac:dyDescent="0.3">
      <c r="A116" s="13" t="s">
        <v>69</v>
      </c>
      <c r="B116" s="20" t="s">
        <v>68</v>
      </c>
      <c r="C116" s="16">
        <f>C117+C118+C119</f>
        <v>0</v>
      </c>
    </row>
    <row r="117" spans="1:3" s="3" customFormat="1" ht="81" hidden="1" x14ac:dyDescent="0.3">
      <c r="A117" s="13" t="s">
        <v>67</v>
      </c>
      <c r="B117" s="20" t="s">
        <v>66</v>
      </c>
      <c r="C117" s="16"/>
    </row>
    <row r="118" spans="1:3" s="3" customFormat="1" ht="81" hidden="1" x14ac:dyDescent="0.3">
      <c r="A118" s="13" t="s">
        <v>65</v>
      </c>
      <c r="B118" s="20" t="s">
        <v>64</v>
      </c>
      <c r="C118" s="16"/>
    </row>
    <row r="119" spans="1:3" s="3" customFormat="1" ht="101.25" hidden="1" x14ac:dyDescent="0.3">
      <c r="A119" s="13" t="s">
        <v>63</v>
      </c>
      <c r="B119" s="20" t="s">
        <v>62</v>
      </c>
      <c r="C119" s="29"/>
    </row>
    <row r="120" spans="1:3" s="3" customFormat="1" ht="60.75" hidden="1" x14ac:dyDescent="0.3">
      <c r="A120" s="13" t="s">
        <v>61</v>
      </c>
      <c r="B120" s="20" t="s">
        <v>60</v>
      </c>
      <c r="C120" s="14">
        <f>C121</f>
        <v>0</v>
      </c>
    </row>
    <row r="121" spans="1:3" s="3" customFormat="1" ht="60.75" hidden="1" x14ac:dyDescent="0.3">
      <c r="A121" s="13" t="s">
        <v>59</v>
      </c>
      <c r="B121" s="20" t="s">
        <v>58</v>
      </c>
      <c r="C121" s="16">
        <f>C122+C123+C124</f>
        <v>0</v>
      </c>
    </row>
    <row r="122" spans="1:3" s="3" customFormat="1" ht="40.5" hidden="1" x14ac:dyDescent="0.3">
      <c r="A122" s="13" t="s">
        <v>57</v>
      </c>
      <c r="B122" s="20" t="s">
        <v>56</v>
      </c>
      <c r="C122" s="16"/>
    </row>
    <row r="123" spans="1:3" s="3" customFormat="1" ht="60.75" hidden="1" x14ac:dyDescent="0.3">
      <c r="A123" s="13" t="s">
        <v>55</v>
      </c>
      <c r="B123" s="20" t="s">
        <v>54</v>
      </c>
      <c r="C123" s="16"/>
    </row>
    <row r="124" spans="1:3" s="3" customFormat="1" ht="81" hidden="1" x14ac:dyDescent="0.3">
      <c r="A124" s="13" t="s">
        <v>53</v>
      </c>
      <c r="B124" s="20" t="s">
        <v>52</v>
      </c>
      <c r="C124" s="29"/>
    </row>
    <row r="125" spans="1:3" s="3" customFormat="1" ht="40.5" hidden="1" x14ac:dyDescent="0.3">
      <c r="A125" s="13" t="s">
        <v>51</v>
      </c>
      <c r="B125" s="28" t="s">
        <v>50</v>
      </c>
      <c r="C125" s="16"/>
    </row>
    <row r="126" spans="1:3" s="3" customFormat="1" ht="40.5" hidden="1" x14ac:dyDescent="0.3">
      <c r="A126" s="13" t="s">
        <v>49</v>
      </c>
      <c r="B126" s="28" t="s">
        <v>48</v>
      </c>
      <c r="C126" s="16"/>
    </row>
    <row r="127" spans="1:3" s="3" customFormat="1" ht="40.5" hidden="1" x14ac:dyDescent="0.3">
      <c r="A127" s="13" t="s">
        <v>47</v>
      </c>
      <c r="B127" s="20" t="s">
        <v>46</v>
      </c>
      <c r="C127" s="14">
        <f>C128</f>
        <v>0</v>
      </c>
    </row>
    <row r="128" spans="1:3" s="3" customFormat="1" ht="60.75" hidden="1" x14ac:dyDescent="0.3">
      <c r="A128" s="13" t="s">
        <v>45</v>
      </c>
      <c r="B128" s="20" t="s">
        <v>44</v>
      </c>
      <c r="C128" s="16"/>
    </row>
    <row r="129" spans="1:3" s="3" customFormat="1" ht="40.5" hidden="1" x14ac:dyDescent="0.3">
      <c r="A129" s="13" t="s">
        <v>43</v>
      </c>
      <c r="B129" s="27" t="s">
        <v>42</v>
      </c>
      <c r="C129" s="16">
        <f>C130</f>
        <v>0</v>
      </c>
    </row>
    <row r="130" spans="1:3" s="3" customFormat="1" ht="40.5" hidden="1" x14ac:dyDescent="0.3">
      <c r="A130" s="13" t="s">
        <v>41</v>
      </c>
      <c r="B130" s="26" t="s">
        <v>40</v>
      </c>
      <c r="C130" s="16"/>
    </row>
    <row r="131" spans="1:3" s="3" customFormat="1" ht="40.5" hidden="1" x14ac:dyDescent="0.3">
      <c r="A131" s="13" t="s">
        <v>39</v>
      </c>
      <c r="B131" s="24" t="s">
        <v>38</v>
      </c>
      <c r="C131" s="16">
        <f>C132</f>
        <v>0</v>
      </c>
    </row>
    <row r="132" spans="1:3" s="3" customFormat="1" ht="40.5" hidden="1" x14ac:dyDescent="0.3">
      <c r="A132" s="25" t="s">
        <v>37</v>
      </c>
      <c r="B132" s="24" t="s">
        <v>36</v>
      </c>
      <c r="C132" s="23"/>
    </row>
    <row r="133" spans="1:3" s="3" customFormat="1" ht="20.25" hidden="1" x14ac:dyDescent="0.3">
      <c r="A133" s="13" t="s">
        <v>35</v>
      </c>
      <c r="B133" s="20" t="s">
        <v>34</v>
      </c>
      <c r="C133" s="14">
        <f>C134</f>
        <v>0</v>
      </c>
    </row>
    <row r="134" spans="1:3" s="3" customFormat="1" ht="31.5" hidden="1" customHeight="1" x14ac:dyDescent="0.3">
      <c r="A134" s="13" t="s">
        <v>33</v>
      </c>
      <c r="B134" s="20" t="s">
        <v>32</v>
      </c>
      <c r="C134" s="16"/>
    </row>
    <row r="135" spans="1:3" s="3" customFormat="1" ht="56.25" hidden="1" customHeight="1" x14ac:dyDescent="0.3">
      <c r="A135" s="13" t="s">
        <v>31</v>
      </c>
      <c r="B135" s="20" t="s">
        <v>30</v>
      </c>
      <c r="C135" s="14"/>
    </row>
    <row r="136" spans="1:3" s="3" customFormat="1" ht="56.25" hidden="1" customHeight="1" x14ac:dyDescent="0.3">
      <c r="A136" s="13" t="s">
        <v>29</v>
      </c>
      <c r="B136" s="20" t="s">
        <v>28</v>
      </c>
      <c r="C136" s="16"/>
    </row>
    <row r="137" spans="1:3" s="3" customFormat="1" ht="40.5" hidden="1" x14ac:dyDescent="0.3">
      <c r="A137" s="13" t="s">
        <v>27</v>
      </c>
      <c r="B137" s="12" t="s">
        <v>26</v>
      </c>
      <c r="C137" s="16">
        <f>C138</f>
        <v>0</v>
      </c>
    </row>
    <row r="138" spans="1:3" s="3" customFormat="1" ht="40.5" hidden="1" x14ac:dyDescent="0.3">
      <c r="A138" s="13" t="s">
        <v>25</v>
      </c>
      <c r="B138" s="12" t="s">
        <v>24</v>
      </c>
      <c r="C138" s="16"/>
    </row>
    <row r="139" spans="1:3" s="3" customFormat="1" ht="41.25" hidden="1" thickBot="1" x14ac:dyDescent="0.35">
      <c r="A139" s="13" t="s">
        <v>23</v>
      </c>
      <c r="B139" s="20" t="s">
        <v>22</v>
      </c>
      <c r="C139" s="16"/>
    </row>
    <row r="140" spans="1:3" s="15" customFormat="1" ht="61.5" hidden="1" thickBot="1" x14ac:dyDescent="0.35">
      <c r="A140" s="19" t="s">
        <v>21</v>
      </c>
      <c r="B140" s="18" t="s">
        <v>20</v>
      </c>
      <c r="C140" s="14">
        <f>C141</f>
        <v>0</v>
      </c>
    </row>
    <row r="141" spans="1:3" s="15" customFormat="1" ht="41.25" hidden="1" thickBot="1" x14ac:dyDescent="0.35">
      <c r="A141" s="19" t="s">
        <v>19</v>
      </c>
      <c r="B141" s="18" t="s">
        <v>18</v>
      </c>
      <c r="C141" s="16"/>
    </row>
    <row r="142" spans="1:3" s="15" customFormat="1" ht="69" hidden="1" customHeight="1" x14ac:dyDescent="0.3">
      <c r="A142" s="13" t="s">
        <v>17</v>
      </c>
      <c r="B142" s="17" t="s">
        <v>16</v>
      </c>
      <c r="C142" s="14">
        <f>C143</f>
        <v>0</v>
      </c>
    </row>
    <row r="143" spans="1:3" s="15" customFormat="1" ht="87" hidden="1" customHeight="1" x14ac:dyDescent="0.3">
      <c r="A143" s="13" t="s">
        <v>15</v>
      </c>
      <c r="B143" s="17" t="s">
        <v>14</v>
      </c>
      <c r="C143" s="16"/>
    </row>
    <row r="144" spans="1:3" s="3" customFormat="1" ht="21" hidden="1" thickBot="1" x14ac:dyDescent="0.35">
      <c r="A144" s="13" t="s">
        <v>13</v>
      </c>
      <c r="B144" s="12" t="s">
        <v>12</v>
      </c>
      <c r="C144" s="14">
        <f>C145</f>
        <v>0</v>
      </c>
    </row>
    <row r="145" spans="1:3" s="3" customFormat="1" ht="41.25" hidden="1" thickBot="1" x14ac:dyDescent="0.35">
      <c r="A145" s="13" t="s">
        <v>11</v>
      </c>
      <c r="B145" s="12" t="s">
        <v>10</v>
      </c>
      <c r="C145" s="11"/>
    </row>
    <row r="146" spans="1:3" s="3" customFormat="1" ht="40.5" x14ac:dyDescent="0.3">
      <c r="A146" s="13" t="s">
        <v>297</v>
      </c>
      <c r="B146" s="12" t="s">
        <v>124</v>
      </c>
      <c r="C146" s="73">
        <f>C147</f>
        <v>1808300</v>
      </c>
    </row>
    <row r="147" spans="1:3" s="3" customFormat="1" ht="40.5" x14ac:dyDescent="0.3">
      <c r="A147" s="13" t="s">
        <v>298</v>
      </c>
      <c r="B147" s="12" t="s">
        <v>299</v>
      </c>
      <c r="C147" s="73">
        <v>1808300</v>
      </c>
    </row>
    <row r="148" spans="1:3" s="3" customFormat="1" ht="40.5" x14ac:dyDescent="0.3">
      <c r="A148" s="22" t="s">
        <v>286</v>
      </c>
      <c r="B148" s="74" t="s">
        <v>287</v>
      </c>
      <c r="C148" s="65">
        <f>C149+C151</f>
        <v>17971960.240000002</v>
      </c>
    </row>
    <row r="149" spans="1:3" s="3" customFormat="1" ht="40.5" x14ac:dyDescent="0.3">
      <c r="A149" s="13" t="s">
        <v>300</v>
      </c>
      <c r="B149" s="12" t="s">
        <v>301</v>
      </c>
      <c r="C149" s="65">
        <f>C150</f>
        <v>15687183</v>
      </c>
    </row>
    <row r="150" spans="1:3" s="3" customFormat="1" ht="40.5" x14ac:dyDescent="0.3">
      <c r="A150" s="13" t="s">
        <v>302</v>
      </c>
      <c r="B150" s="12" t="s">
        <v>303</v>
      </c>
      <c r="C150" s="73">
        <v>15687183</v>
      </c>
    </row>
    <row r="151" spans="1:3" s="3" customFormat="1" ht="20.25" x14ac:dyDescent="0.3">
      <c r="A151" s="13" t="s">
        <v>289</v>
      </c>
      <c r="B151" s="12" t="s">
        <v>34</v>
      </c>
      <c r="C151" s="73">
        <f>C152</f>
        <v>2284777.2400000002</v>
      </c>
    </row>
    <row r="152" spans="1:3" s="3" customFormat="1" ht="20.25" x14ac:dyDescent="0.3">
      <c r="A152" s="13" t="s">
        <v>288</v>
      </c>
      <c r="B152" s="12" t="s">
        <v>290</v>
      </c>
      <c r="C152" s="63">
        <v>2284777.2400000002</v>
      </c>
    </row>
    <row r="153" spans="1:3" s="3" customFormat="1" ht="20.25" x14ac:dyDescent="0.3">
      <c r="A153" s="22" t="s">
        <v>252</v>
      </c>
      <c r="B153" s="64" t="s">
        <v>253</v>
      </c>
      <c r="C153" s="65">
        <f>C154+C157</f>
        <v>152350</v>
      </c>
    </row>
    <row r="154" spans="1:3" s="3" customFormat="1" ht="40.5" x14ac:dyDescent="0.3">
      <c r="A154" s="13" t="s">
        <v>254</v>
      </c>
      <c r="B154" s="59" t="s">
        <v>255</v>
      </c>
      <c r="C154" s="63">
        <f>C155</f>
        <v>120450</v>
      </c>
    </row>
    <row r="155" spans="1:3" s="3" customFormat="1" ht="41.25" thickBot="1" x14ac:dyDescent="0.35">
      <c r="A155" s="13" t="s">
        <v>256</v>
      </c>
      <c r="B155" s="60" t="s">
        <v>257</v>
      </c>
      <c r="C155" s="44">
        <v>120450</v>
      </c>
    </row>
    <row r="156" spans="1:3" s="3" customFormat="1" ht="41.25" thickBot="1" x14ac:dyDescent="0.35">
      <c r="A156" s="58" t="s">
        <v>270</v>
      </c>
      <c r="B156" s="69" t="s">
        <v>271</v>
      </c>
      <c r="C156" s="61">
        <f>C157</f>
        <v>31900</v>
      </c>
    </row>
    <row r="157" spans="1:3" s="3" customFormat="1" ht="41.25" thickBot="1" x14ac:dyDescent="0.35">
      <c r="A157" s="71" t="s">
        <v>269</v>
      </c>
      <c r="B157" s="69" t="s">
        <v>272</v>
      </c>
      <c r="C157" s="70">
        <v>31900</v>
      </c>
    </row>
    <row r="158" spans="1:3" s="3" customFormat="1" ht="21" thickBot="1" x14ac:dyDescent="0.35">
      <c r="A158" s="77" t="s">
        <v>291</v>
      </c>
      <c r="B158" s="78" t="s">
        <v>292</v>
      </c>
      <c r="C158" s="79">
        <f>C159</f>
        <v>558495</v>
      </c>
    </row>
    <row r="159" spans="1:3" s="3" customFormat="1" ht="61.5" thickBot="1" x14ac:dyDescent="0.35">
      <c r="A159" s="75" t="s">
        <v>293</v>
      </c>
      <c r="B159" s="69" t="s">
        <v>294</v>
      </c>
      <c r="C159" s="76">
        <f>C160</f>
        <v>558495</v>
      </c>
    </row>
    <row r="160" spans="1:3" s="3" customFormat="1" ht="61.5" thickBot="1" x14ac:dyDescent="0.35">
      <c r="A160" s="75" t="s">
        <v>295</v>
      </c>
      <c r="B160" s="69" t="s">
        <v>296</v>
      </c>
      <c r="C160" s="76">
        <v>558495</v>
      </c>
    </row>
    <row r="161" spans="1:3" s="3" customFormat="1" ht="21" thickBot="1" x14ac:dyDescent="0.35">
      <c r="A161" s="10" t="s">
        <v>9</v>
      </c>
      <c r="B161" s="9" t="s">
        <v>8</v>
      </c>
      <c r="C161" s="8">
        <f>C20+C83</f>
        <v>26341403.690000001</v>
      </c>
    </row>
    <row r="162" spans="1:3" s="3" customFormat="1" ht="12.75" hidden="1" customHeight="1" x14ac:dyDescent="0.3">
      <c r="A162" s="4"/>
      <c r="B162" s="4" t="s">
        <v>7</v>
      </c>
      <c r="C162" s="6"/>
    </row>
    <row r="163" spans="1:3" s="3" customFormat="1" ht="20.25" hidden="1" x14ac:dyDescent="0.3">
      <c r="A163" s="4"/>
      <c r="B163" s="4" t="s">
        <v>6</v>
      </c>
      <c r="C163" s="6"/>
    </row>
    <row r="164" spans="1:3" s="3" customFormat="1" ht="20.25" hidden="1" x14ac:dyDescent="0.3">
      <c r="A164" s="4"/>
      <c r="B164" s="4" t="s">
        <v>5</v>
      </c>
      <c r="C164" s="6"/>
    </row>
    <row r="165" spans="1:3" s="3" customFormat="1" ht="20.25" hidden="1" x14ac:dyDescent="0.3">
      <c r="A165" s="4"/>
      <c r="B165" s="4" t="s">
        <v>4</v>
      </c>
      <c r="C165" s="6"/>
    </row>
    <row r="166" spans="1:3" s="3" customFormat="1" ht="20.25" hidden="1" x14ac:dyDescent="0.3">
      <c r="A166" s="4"/>
      <c r="B166" s="4" t="s">
        <v>3</v>
      </c>
      <c r="C166" s="6"/>
    </row>
    <row r="167" spans="1:3" s="3" customFormat="1" ht="20.25" hidden="1" x14ac:dyDescent="0.3">
      <c r="A167" s="4"/>
      <c r="B167" s="4" t="s">
        <v>2</v>
      </c>
      <c r="C167" s="6"/>
    </row>
    <row r="168" spans="1:3" s="3" customFormat="1" ht="20.25" hidden="1" x14ac:dyDescent="0.3">
      <c r="A168" s="4"/>
      <c r="B168" s="4"/>
      <c r="C168" s="6"/>
    </row>
    <row r="169" spans="1:3" s="3" customFormat="1" ht="20.25" hidden="1" x14ac:dyDescent="0.3">
      <c r="A169" s="4"/>
      <c r="B169" s="4" t="s">
        <v>1</v>
      </c>
      <c r="C169" s="5"/>
    </row>
    <row r="170" spans="1:3" s="3" customFormat="1" ht="20.25" hidden="1" x14ac:dyDescent="0.3">
      <c r="A170" s="4"/>
      <c r="B170" s="7" t="s">
        <v>0</v>
      </c>
      <c r="C170" s="5"/>
    </row>
    <row r="171" spans="1:3" s="3" customFormat="1" ht="20.25" hidden="1" x14ac:dyDescent="0.3">
      <c r="A171" s="4"/>
      <c r="B171" s="4"/>
      <c r="C171" s="6"/>
    </row>
    <row r="172" spans="1:3" s="3" customFormat="1" ht="20.25" hidden="1" x14ac:dyDescent="0.3">
      <c r="A172" s="4"/>
      <c r="B172" s="4"/>
      <c r="C172" s="6"/>
    </row>
    <row r="173" spans="1:3" s="3" customFormat="1" ht="20.25" hidden="1" x14ac:dyDescent="0.3">
      <c r="A173" s="4"/>
      <c r="B173" s="4"/>
      <c r="C173" s="5"/>
    </row>
    <row r="174" spans="1:3" s="3" customFormat="1" ht="20.25" hidden="1" x14ac:dyDescent="0.3">
      <c r="A174" s="4"/>
      <c r="B174" s="4"/>
      <c r="C174" s="1"/>
    </row>
    <row r="175" spans="1:3" s="3" customFormat="1" ht="20.25" hidden="1" x14ac:dyDescent="0.3">
      <c r="A175" s="4"/>
      <c r="B175" s="4"/>
      <c r="C175" s="1"/>
    </row>
    <row r="176" spans="1:3" s="3" customFormat="1" ht="20.25" hidden="1" x14ac:dyDescent="0.3">
      <c r="A176" s="4"/>
      <c r="B176" s="4"/>
      <c r="C176" s="1"/>
    </row>
    <row r="177" spans="1:3" s="3" customFormat="1" ht="20.25" hidden="1" x14ac:dyDescent="0.3">
      <c r="A177" s="4"/>
      <c r="B177" s="4"/>
      <c r="C177" s="1"/>
    </row>
    <row r="178" spans="1:3" s="3" customFormat="1" ht="20.25" x14ac:dyDescent="0.3">
      <c r="A178" s="4"/>
      <c r="B178" s="4"/>
      <c r="C178" s="1"/>
    </row>
    <row r="181" spans="1:3" x14ac:dyDescent="0.2">
      <c r="C181" s="62"/>
    </row>
  </sheetData>
  <mergeCells count="13">
    <mergeCell ref="A15:C15"/>
    <mergeCell ref="A16:C16"/>
    <mergeCell ref="A17:C17"/>
    <mergeCell ref="B1:C1"/>
    <mergeCell ref="B2:C2"/>
    <mergeCell ref="B3:C3"/>
    <mergeCell ref="B6:C6"/>
    <mergeCell ref="B7:C7"/>
    <mergeCell ref="B8:C8"/>
    <mergeCell ref="B12:C12"/>
    <mergeCell ref="B4:C4"/>
    <mergeCell ref="B5:C5"/>
    <mergeCell ref="B11:C11"/>
  </mergeCells>
  <pageMargins left="0.59055118110236227" right="0.39370078740157483" top="0.19685039370078741" bottom="0.39370078740157483" header="0.51181102362204722" footer="0.51181102362204722"/>
  <pageSetup paperSize="9" scale="5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2014</vt:lpstr>
      <vt:lpstr>'Доходы 2014'!Область_печати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Надежда</cp:lastModifiedBy>
  <cp:lastPrinted>2018-05-28T07:59:08Z</cp:lastPrinted>
  <dcterms:created xsi:type="dcterms:W3CDTF">2013-11-15T04:14:14Z</dcterms:created>
  <dcterms:modified xsi:type="dcterms:W3CDTF">2018-11-23T03:30:13Z</dcterms:modified>
</cp:coreProperties>
</file>